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★MDS－ホームページ★\★各種様式\"/>
    </mc:Choice>
  </mc:AlternateContent>
  <bookViews>
    <workbookView xWindow="0" yWindow="0" windowWidth="28800" windowHeight="12330" activeTab="3"/>
  </bookViews>
  <sheets>
    <sheet name="Sheet1" sheetId="1" r:id="rId1"/>
    <sheet name="civil_薬注改良" sheetId="3" r:id="rId2"/>
    <sheet name="civil_高圧噴射改良" sheetId="4" r:id="rId3"/>
    <sheet name="civil_セグメント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8" l="1"/>
  <c r="D10" i="8"/>
  <c r="D9" i="8"/>
  <c r="D8" i="8"/>
  <c r="D7" i="8"/>
  <c r="D6" i="8"/>
  <c r="E24" i="4" l="1"/>
  <c r="Q24" i="4"/>
  <c r="E35" i="4"/>
  <c r="E34" i="4"/>
  <c r="E33" i="4"/>
  <c r="E32" i="4"/>
  <c r="E31" i="4"/>
  <c r="E30" i="4"/>
  <c r="E29" i="4"/>
  <c r="E28" i="4"/>
  <c r="E27" i="4"/>
  <c r="E26" i="4"/>
  <c r="E25" i="4"/>
  <c r="N23" i="3"/>
  <c r="E31" i="3"/>
  <c r="E25" i="3"/>
  <c r="E23" i="3"/>
  <c r="E6" i="4" l="1"/>
  <c r="E7" i="4"/>
  <c r="E8" i="4"/>
  <c r="E9" i="4"/>
  <c r="E10" i="4"/>
  <c r="E11" i="4"/>
  <c r="E12" i="4"/>
  <c r="E13" i="4"/>
  <c r="E14" i="4"/>
  <c r="E15" i="4"/>
  <c r="E16" i="4"/>
  <c r="E5" i="4"/>
  <c r="E12" i="3"/>
  <c r="E6" i="3"/>
  <c r="E4" i="3"/>
</calcChain>
</file>

<file path=xl/sharedStrings.xml><?xml version="1.0" encoding="utf-8"?>
<sst xmlns="http://schemas.openxmlformats.org/spreadsheetml/2006/main" count="264" uniqueCount="49">
  <si>
    <t>N</t>
    <phoneticPr fontId="2"/>
  </si>
  <si>
    <t>γ</t>
    <phoneticPr fontId="2"/>
  </si>
  <si>
    <t>φ</t>
    <phoneticPr fontId="2"/>
  </si>
  <si>
    <t>C</t>
    <phoneticPr fontId="2"/>
  </si>
  <si>
    <t>E</t>
    <phoneticPr fontId="2"/>
  </si>
  <si>
    <t>Ac2</t>
    <phoneticPr fontId="2"/>
  </si>
  <si>
    <t>As1</t>
    <phoneticPr fontId="2"/>
  </si>
  <si>
    <t>Ac1</t>
    <phoneticPr fontId="2"/>
  </si>
  <si>
    <t>Dhs1</t>
    <phoneticPr fontId="2"/>
  </si>
  <si>
    <t>Dhc1</t>
    <phoneticPr fontId="2"/>
  </si>
  <si>
    <t>Dhs2</t>
    <phoneticPr fontId="2"/>
  </si>
  <si>
    <t>Dkc2</t>
    <phoneticPr fontId="2"/>
  </si>
  <si>
    <t>Dkg1</t>
    <phoneticPr fontId="2"/>
  </si>
  <si>
    <t>層厚</t>
    <rPh sb="0" eb="2">
      <t>ソウアツ</t>
    </rPh>
    <phoneticPr fontId="2"/>
  </si>
  <si>
    <t>土質種類</t>
    <rPh sb="0" eb="2">
      <t>ドシツ</t>
    </rPh>
    <rPh sb="2" eb="4">
      <t>シュルイ</t>
    </rPh>
    <phoneticPr fontId="2"/>
  </si>
  <si>
    <t>粘性土</t>
    <rPh sb="0" eb="3">
      <t>ネンセイド</t>
    </rPh>
    <phoneticPr fontId="2"/>
  </si>
  <si>
    <t>砂質土</t>
    <rPh sb="0" eb="3">
      <t>サシツド</t>
    </rPh>
    <phoneticPr fontId="2"/>
  </si>
  <si>
    <t>Dkc3</t>
    <phoneticPr fontId="2"/>
  </si>
  <si>
    <t>Dks2</t>
    <phoneticPr fontId="2"/>
  </si>
  <si>
    <t>Dkc4</t>
    <phoneticPr fontId="2"/>
  </si>
  <si>
    <t>Dks3</t>
    <phoneticPr fontId="2"/>
  </si>
  <si>
    <t>(m)</t>
    <phoneticPr fontId="2"/>
  </si>
  <si>
    <t>(kN/m3)</t>
    <phoneticPr fontId="2"/>
  </si>
  <si>
    <t>改良後
粘着力C</t>
    <rPh sb="0" eb="2">
      <t>カイリョウ</t>
    </rPh>
    <rPh sb="2" eb="3">
      <t>ゴ</t>
    </rPh>
    <rPh sb="4" eb="7">
      <t>ネンチャクリョク</t>
    </rPh>
    <phoneticPr fontId="2"/>
  </si>
  <si>
    <t>(kN/㎡)</t>
    <phoneticPr fontId="2"/>
  </si>
  <si>
    <t>土質名称</t>
    <rPh sb="0" eb="2">
      <t>ドシツ</t>
    </rPh>
    <rPh sb="2" eb="4">
      <t>メイショウ</t>
    </rPh>
    <phoneticPr fontId="2"/>
  </si>
  <si>
    <t>改良前
粘着力C</t>
    <rPh sb="0" eb="2">
      <t>カイリョウ</t>
    </rPh>
    <rPh sb="2" eb="3">
      <t>マエ</t>
    </rPh>
    <rPh sb="4" eb="7">
      <t>ネンチャクリョク</t>
    </rPh>
    <phoneticPr fontId="2"/>
  </si>
  <si>
    <t>単位重量
γ</t>
    <rPh sb="0" eb="2">
      <t>タンイ</t>
    </rPh>
    <rPh sb="2" eb="4">
      <t>ジュウリョウ</t>
    </rPh>
    <phoneticPr fontId="2"/>
  </si>
  <si>
    <t>（度）</t>
    <rPh sb="1" eb="2">
      <t>ド</t>
    </rPh>
    <phoneticPr fontId="2"/>
  </si>
  <si>
    <t>内部
摩擦角φ</t>
    <rPh sb="0" eb="2">
      <t>ナイブ</t>
    </rPh>
    <rPh sb="3" eb="5">
      <t>マサツ</t>
    </rPh>
    <rPh sb="5" eb="6">
      <t>カク</t>
    </rPh>
    <phoneticPr fontId="2"/>
  </si>
  <si>
    <t>水中重量
γ’</t>
    <rPh sb="0" eb="2">
      <t>スイチュウ</t>
    </rPh>
    <rPh sb="2" eb="4">
      <t>ジュウリョウ</t>
    </rPh>
    <phoneticPr fontId="2"/>
  </si>
  <si>
    <t>改良後単位重量γ</t>
    <rPh sb="0" eb="2">
      <t>カイリョウ</t>
    </rPh>
    <rPh sb="2" eb="3">
      <t>ゴ</t>
    </rPh>
    <rPh sb="3" eb="5">
      <t>タンイ</t>
    </rPh>
    <rPh sb="5" eb="7">
      <t>ジュウリョウ</t>
    </rPh>
    <phoneticPr fontId="2"/>
  </si>
  <si>
    <t>【NEW】</t>
    <phoneticPr fontId="2"/>
  </si>
  <si>
    <t>【NEW】</t>
    <phoneticPr fontId="2"/>
  </si>
  <si>
    <t>【OLD】</t>
    <phoneticPr fontId="2"/>
  </si>
  <si>
    <t>【NEW】</t>
    <phoneticPr fontId="2"/>
  </si>
  <si>
    <t>調査名</t>
    <rPh sb="0" eb="2">
      <t>チョウサ</t>
    </rPh>
    <rPh sb="2" eb="3">
      <t>メイ</t>
    </rPh>
    <phoneticPr fontId="2"/>
  </si>
  <si>
    <t>地盤高</t>
    <rPh sb="0" eb="2">
      <t>ジバン</t>
    </rPh>
    <rPh sb="2" eb="3">
      <t>タカ</t>
    </rPh>
    <phoneticPr fontId="2"/>
  </si>
  <si>
    <t>粘着力C</t>
    <rPh sb="0" eb="3">
      <t>ネンチャクリョク</t>
    </rPh>
    <phoneticPr fontId="2"/>
  </si>
  <si>
    <t>単位重量γ</t>
    <rPh sb="0" eb="2">
      <t>タンイ</t>
    </rPh>
    <rPh sb="2" eb="4">
      <t>ジュウリョウ</t>
    </rPh>
    <phoneticPr fontId="2"/>
  </si>
  <si>
    <t>水中重量γ’</t>
    <rPh sb="0" eb="2">
      <t>スイチュウ</t>
    </rPh>
    <rPh sb="2" eb="4">
      <t>ジュウリョウ</t>
    </rPh>
    <phoneticPr fontId="2"/>
  </si>
  <si>
    <t>内部摩擦角φ</t>
    <rPh sb="0" eb="2">
      <t>ナイブ</t>
    </rPh>
    <rPh sb="2" eb="4">
      <t>マサツ</t>
    </rPh>
    <rPh sb="4" eb="5">
      <t>カク</t>
    </rPh>
    <phoneticPr fontId="2"/>
  </si>
  <si>
    <t>Bor.No.7</t>
    <phoneticPr fontId="2"/>
  </si>
  <si>
    <t>Bｓ</t>
    <phoneticPr fontId="2"/>
  </si>
  <si>
    <t>Lｍ</t>
    <phoneticPr fontId="2"/>
  </si>
  <si>
    <t>Dg</t>
    <phoneticPr fontId="2"/>
  </si>
  <si>
    <t>Sac</t>
    <phoneticPr fontId="2"/>
  </si>
  <si>
    <t>Sas</t>
    <phoneticPr fontId="2"/>
  </si>
  <si>
    <t>Sag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</si>
</sst>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;[Red]\-#,##0.000"/>
    <numFmt numFmtId="177" formatCode="#,##0.0;[Red]\-#,##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2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6" borderId="1" xfId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4" borderId="1" xfId="1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76" fontId="4" fillId="6" borderId="0" xfId="1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76" fontId="4" fillId="6" borderId="10" xfId="1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176" fontId="0" fillId="6" borderId="17" xfId="1" applyNumberFormat="1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77" fontId="0" fillId="4" borderId="0" xfId="1" applyNumberFormat="1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7" fontId="0" fillId="4" borderId="1" xfId="1" applyNumberFormat="1" applyFont="1" applyFill="1" applyBorder="1" applyAlignment="1">
      <alignment horizontal="center" vertical="center"/>
    </xf>
    <xf numFmtId="40" fontId="0" fillId="4" borderId="0" xfId="1" applyNumberFormat="1" applyFont="1" applyFill="1" applyAlignment="1">
      <alignment horizontal="center" vertical="center"/>
    </xf>
    <xf numFmtId="177" fontId="0" fillId="4" borderId="2" xfId="1" applyNumberFormat="1" applyFont="1" applyFill="1" applyBorder="1" applyAlignment="1">
      <alignment horizontal="center" vertical="center" wrapText="1"/>
    </xf>
    <xf numFmtId="177" fontId="0" fillId="4" borderId="3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zoomScale="190" zoomScaleNormal="190" workbookViewId="0">
      <selection activeCell="D15" sqref="D15"/>
    </sheetView>
  </sheetViews>
  <sheetFormatPr defaultRowHeight="13.5" x14ac:dyDescent="0.15"/>
  <cols>
    <col min="1" max="16384" width="9" style="3"/>
  </cols>
  <sheetData>
    <row r="2" spans="1:7" x14ac:dyDescent="0.1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7" x14ac:dyDescent="0.15">
      <c r="A3" s="2" t="s">
        <v>7</v>
      </c>
      <c r="B3" s="2">
        <v>2</v>
      </c>
      <c r="C3" s="2">
        <v>14</v>
      </c>
      <c r="D3" s="2">
        <v>0</v>
      </c>
      <c r="E3" s="2">
        <v>14</v>
      </c>
      <c r="F3" s="2">
        <v>7312</v>
      </c>
      <c r="G3" s="2">
        <v>1828</v>
      </c>
    </row>
    <row r="4" spans="1:7" x14ac:dyDescent="0.15">
      <c r="A4" s="2" t="s">
        <v>6</v>
      </c>
      <c r="B4" s="2">
        <v>3</v>
      </c>
      <c r="C4" s="2">
        <v>17</v>
      </c>
      <c r="D4" s="2">
        <v>30</v>
      </c>
      <c r="E4" s="2">
        <v>0</v>
      </c>
      <c r="F4" s="2">
        <v>8400</v>
      </c>
    </row>
    <row r="5" spans="1:7" x14ac:dyDescent="0.15">
      <c r="A5" s="2" t="s">
        <v>5</v>
      </c>
      <c r="B5" s="2">
        <v>3</v>
      </c>
      <c r="C5" s="2">
        <v>14</v>
      </c>
      <c r="D5" s="2">
        <v>0</v>
      </c>
      <c r="E5" s="2">
        <v>18</v>
      </c>
      <c r="F5" s="2">
        <v>8400</v>
      </c>
    </row>
    <row r="6" spans="1:7" x14ac:dyDescent="0.15">
      <c r="A6" s="2" t="s">
        <v>8</v>
      </c>
      <c r="B6" s="2">
        <v>5</v>
      </c>
      <c r="C6" s="2">
        <v>17</v>
      </c>
      <c r="D6" s="2">
        <v>36</v>
      </c>
      <c r="E6" s="2">
        <v>0</v>
      </c>
      <c r="F6" s="2">
        <v>27764</v>
      </c>
      <c r="G6" s="2">
        <v>6941</v>
      </c>
    </row>
    <row r="7" spans="1:7" x14ac:dyDescent="0.15">
      <c r="A7" s="2" t="s">
        <v>9</v>
      </c>
      <c r="B7" s="2">
        <v>5</v>
      </c>
      <c r="C7" s="2">
        <v>16</v>
      </c>
      <c r="D7" s="2">
        <v>0</v>
      </c>
      <c r="E7" s="2">
        <v>34</v>
      </c>
      <c r="F7" s="2">
        <v>14000</v>
      </c>
    </row>
    <row r="8" spans="1:7" x14ac:dyDescent="0.15">
      <c r="A8" s="2" t="s">
        <v>10</v>
      </c>
      <c r="B8" s="2">
        <v>25</v>
      </c>
      <c r="C8" s="2">
        <v>18</v>
      </c>
      <c r="D8" s="2">
        <v>34</v>
      </c>
      <c r="E8" s="2">
        <v>0</v>
      </c>
      <c r="F8" s="2">
        <v>70000</v>
      </c>
    </row>
    <row r="9" spans="1:7" x14ac:dyDescent="0.15">
      <c r="A9" s="2" t="s">
        <v>11</v>
      </c>
      <c r="B9" s="2">
        <v>10</v>
      </c>
      <c r="C9" s="2">
        <v>18</v>
      </c>
      <c r="D9" s="2">
        <v>0</v>
      </c>
      <c r="E9" s="2">
        <v>65</v>
      </c>
      <c r="F9" s="2">
        <v>28000</v>
      </c>
    </row>
    <row r="10" spans="1:7" x14ac:dyDescent="0.15">
      <c r="A10" s="2" t="s">
        <v>12</v>
      </c>
      <c r="B10" s="2">
        <v>44</v>
      </c>
      <c r="C10" s="2">
        <v>20</v>
      </c>
      <c r="D10" s="2">
        <v>36</v>
      </c>
      <c r="E10" s="2">
        <v>0</v>
      </c>
      <c r="F10" s="2">
        <v>123200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J19" sqref="J19"/>
    </sheetView>
  </sheetViews>
  <sheetFormatPr defaultRowHeight="13.5" x14ac:dyDescent="0.15"/>
  <cols>
    <col min="1" max="16384" width="9" style="3"/>
  </cols>
  <sheetData>
    <row r="1" spans="1:11" s="43" customFormat="1" ht="14.25" x14ac:dyDescent="0.15">
      <c r="A1" s="61" t="s">
        <v>34</v>
      </c>
    </row>
    <row r="2" spans="1:11" ht="31.5" customHeight="1" x14ac:dyDescent="0.15">
      <c r="A2" s="10" t="s">
        <v>25</v>
      </c>
      <c r="B2" s="11" t="s">
        <v>14</v>
      </c>
      <c r="C2" s="10" t="s">
        <v>13</v>
      </c>
      <c r="D2" s="11" t="s">
        <v>1</v>
      </c>
      <c r="E2" s="12" t="s">
        <v>23</v>
      </c>
      <c r="F2" s="12" t="s">
        <v>26</v>
      </c>
      <c r="G2" s="1" t="s">
        <v>0</v>
      </c>
      <c r="H2" s="1" t="s">
        <v>2</v>
      </c>
      <c r="I2" s="1" t="s">
        <v>3</v>
      </c>
      <c r="J2" s="3" t="s">
        <v>4</v>
      </c>
    </row>
    <row r="3" spans="1:11" x14ac:dyDescent="0.15">
      <c r="A3" s="13"/>
      <c r="B3" s="14"/>
      <c r="C3" s="13" t="s">
        <v>21</v>
      </c>
      <c r="D3" s="14" t="s">
        <v>22</v>
      </c>
      <c r="E3" s="14" t="s">
        <v>24</v>
      </c>
      <c r="F3" s="14" t="s">
        <v>24</v>
      </c>
      <c r="G3" s="1"/>
      <c r="H3" s="1"/>
      <c r="I3" s="1"/>
    </row>
    <row r="4" spans="1:11" x14ac:dyDescent="0.15">
      <c r="A4" s="5" t="s">
        <v>7</v>
      </c>
      <c r="B4" s="8" t="s">
        <v>15</v>
      </c>
      <c r="C4" s="7">
        <v>4.3499999999999996</v>
      </c>
      <c r="D4" s="6">
        <v>14</v>
      </c>
      <c r="E4" s="6">
        <f>I4+10</f>
        <v>24</v>
      </c>
      <c r="F4" s="6">
        <v>14</v>
      </c>
      <c r="G4" s="1">
        <v>2</v>
      </c>
      <c r="H4" s="1">
        <v>0</v>
      </c>
      <c r="I4" s="1">
        <v>14</v>
      </c>
      <c r="J4" s="2">
        <v>7312</v>
      </c>
      <c r="K4" s="2">
        <v>1828</v>
      </c>
    </row>
    <row r="5" spans="1:11" x14ac:dyDescent="0.15">
      <c r="A5" s="5" t="s">
        <v>6</v>
      </c>
      <c r="B5" s="9" t="s">
        <v>16</v>
      </c>
      <c r="C5" s="7">
        <v>0.45</v>
      </c>
      <c r="D5" s="6">
        <v>17</v>
      </c>
      <c r="E5" s="6">
        <v>60</v>
      </c>
      <c r="F5" s="6">
        <v>0</v>
      </c>
      <c r="G5" s="1">
        <v>3</v>
      </c>
      <c r="H5" s="1">
        <v>30</v>
      </c>
      <c r="I5" s="1">
        <v>0</v>
      </c>
      <c r="J5" s="2">
        <v>8400</v>
      </c>
    </row>
    <row r="6" spans="1:11" x14ac:dyDescent="0.15">
      <c r="A6" s="5" t="s">
        <v>5</v>
      </c>
      <c r="B6" s="8" t="s">
        <v>15</v>
      </c>
      <c r="C6" s="7">
        <v>4</v>
      </c>
      <c r="D6" s="6">
        <v>14</v>
      </c>
      <c r="E6" s="6">
        <f>I6+10</f>
        <v>28</v>
      </c>
      <c r="F6" s="6">
        <v>18</v>
      </c>
      <c r="G6" s="1">
        <v>3</v>
      </c>
      <c r="H6" s="1">
        <v>0</v>
      </c>
      <c r="I6" s="1">
        <v>18</v>
      </c>
      <c r="J6" s="2">
        <v>8400</v>
      </c>
    </row>
    <row r="7" spans="1:11" x14ac:dyDescent="0.15">
      <c r="A7" s="5" t="s">
        <v>8</v>
      </c>
      <c r="B7" s="9" t="s">
        <v>16</v>
      </c>
      <c r="C7" s="7">
        <v>6.45</v>
      </c>
      <c r="D7" s="6">
        <v>17</v>
      </c>
      <c r="E7" s="6">
        <v>60</v>
      </c>
      <c r="F7" s="6">
        <v>0</v>
      </c>
      <c r="G7" s="1">
        <v>5</v>
      </c>
      <c r="H7" s="1">
        <v>36</v>
      </c>
      <c r="I7" s="1">
        <v>0</v>
      </c>
      <c r="J7" s="2">
        <v>27764</v>
      </c>
      <c r="K7" s="2">
        <v>6941</v>
      </c>
    </row>
    <row r="8" spans="1:11" x14ac:dyDescent="0.15">
      <c r="A8" s="5" t="s">
        <v>9</v>
      </c>
      <c r="B8" s="8" t="s">
        <v>15</v>
      </c>
      <c r="C8" s="7">
        <v>1.1000000000000001</v>
      </c>
      <c r="D8" s="6">
        <v>16</v>
      </c>
      <c r="E8" s="6">
        <v>40</v>
      </c>
      <c r="F8" s="6">
        <v>34</v>
      </c>
      <c r="G8" s="1">
        <v>5</v>
      </c>
      <c r="H8" s="1">
        <v>0</v>
      </c>
      <c r="I8" s="1">
        <v>34</v>
      </c>
      <c r="J8" s="2">
        <v>14000</v>
      </c>
    </row>
    <row r="9" spans="1:11" x14ac:dyDescent="0.15">
      <c r="A9" s="5" t="s">
        <v>10</v>
      </c>
      <c r="B9" s="9" t="s">
        <v>16</v>
      </c>
      <c r="C9" s="7">
        <v>2.4500000000000002</v>
      </c>
      <c r="D9" s="6">
        <v>18</v>
      </c>
      <c r="E9" s="6">
        <v>80</v>
      </c>
      <c r="F9" s="6">
        <v>0</v>
      </c>
      <c r="G9" s="1">
        <v>25</v>
      </c>
      <c r="H9" s="1">
        <v>34</v>
      </c>
      <c r="I9" s="1">
        <v>0</v>
      </c>
      <c r="J9" s="2">
        <v>70000</v>
      </c>
    </row>
    <row r="10" spans="1:11" x14ac:dyDescent="0.15">
      <c r="A10" s="5" t="s">
        <v>11</v>
      </c>
      <c r="B10" s="8" t="s">
        <v>15</v>
      </c>
      <c r="C10" s="7">
        <v>1.8</v>
      </c>
      <c r="D10" s="6">
        <v>18</v>
      </c>
      <c r="E10" s="6">
        <v>65</v>
      </c>
      <c r="F10" s="6">
        <v>65</v>
      </c>
      <c r="G10" s="1">
        <v>10</v>
      </c>
      <c r="H10" s="1">
        <v>0</v>
      </c>
      <c r="I10" s="1">
        <v>65</v>
      </c>
      <c r="J10" s="2">
        <v>28000</v>
      </c>
    </row>
    <row r="11" spans="1:11" x14ac:dyDescent="0.15">
      <c r="A11" s="5" t="s">
        <v>12</v>
      </c>
      <c r="B11" s="9" t="s">
        <v>16</v>
      </c>
      <c r="C11" s="7">
        <v>4.8499999999999996</v>
      </c>
      <c r="D11" s="6">
        <v>20</v>
      </c>
      <c r="E11" s="6">
        <v>80</v>
      </c>
      <c r="F11" s="6">
        <v>0</v>
      </c>
      <c r="G11" s="1">
        <v>44</v>
      </c>
      <c r="H11" s="1">
        <v>36</v>
      </c>
      <c r="I11" s="1">
        <v>0</v>
      </c>
      <c r="J11" s="2">
        <v>123200</v>
      </c>
    </row>
    <row r="12" spans="1:11" x14ac:dyDescent="0.15">
      <c r="A12" s="5" t="s">
        <v>17</v>
      </c>
      <c r="B12" s="8" t="s">
        <v>15</v>
      </c>
      <c r="C12" s="7">
        <v>0.15</v>
      </c>
      <c r="D12" s="5">
        <v>16</v>
      </c>
      <c r="E12" s="6">
        <f>I12+10</f>
        <v>35</v>
      </c>
      <c r="F12" s="5">
        <v>25</v>
      </c>
      <c r="G12" s="4">
        <v>4</v>
      </c>
      <c r="H12" s="4">
        <v>0</v>
      </c>
      <c r="I12" s="4">
        <v>25</v>
      </c>
      <c r="J12" s="2">
        <v>11200</v>
      </c>
    </row>
    <row r="13" spans="1:11" x14ac:dyDescent="0.15">
      <c r="A13" s="5" t="s">
        <v>18</v>
      </c>
      <c r="B13" s="9" t="s">
        <v>16</v>
      </c>
      <c r="C13" s="7">
        <v>1.2</v>
      </c>
      <c r="D13" s="5">
        <v>18</v>
      </c>
      <c r="E13" s="5">
        <v>80</v>
      </c>
      <c r="F13" s="5">
        <v>0</v>
      </c>
      <c r="G13" s="4">
        <v>29</v>
      </c>
      <c r="H13" s="4">
        <v>35</v>
      </c>
      <c r="I13" s="4">
        <v>0</v>
      </c>
      <c r="J13" s="2">
        <v>81200</v>
      </c>
    </row>
    <row r="14" spans="1:11" x14ac:dyDescent="0.15">
      <c r="A14" s="5" t="s">
        <v>19</v>
      </c>
      <c r="B14" s="8" t="s">
        <v>15</v>
      </c>
      <c r="C14" s="7">
        <v>2.1</v>
      </c>
      <c r="D14" s="5">
        <v>18</v>
      </c>
      <c r="E14" s="6">
        <v>87</v>
      </c>
      <c r="F14" s="5">
        <v>87</v>
      </c>
      <c r="G14" s="4">
        <v>14</v>
      </c>
      <c r="H14" s="4">
        <v>0</v>
      </c>
      <c r="I14" s="4">
        <v>87</v>
      </c>
      <c r="J14" s="2">
        <v>39200</v>
      </c>
    </row>
    <row r="15" spans="1:11" x14ac:dyDescent="0.15">
      <c r="A15" s="5" t="s">
        <v>20</v>
      </c>
      <c r="B15" s="9" t="s">
        <v>16</v>
      </c>
      <c r="C15" s="7">
        <v>1.6</v>
      </c>
      <c r="D15" s="5">
        <v>19</v>
      </c>
      <c r="E15" s="5">
        <v>80</v>
      </c>
      <c r="F15" s="5">
        <v>0</v>
      </c>
      <c r="G15" s="4">
        <v>36</v>
      </c>
      <c r="H15" s="4">
        <v>36</v>
      </c>
      <c r="I15" s="4">
        <v>0</v>
      </c>
      <c r="J15" s="2">
        <v>100800</v>
      </c>
    </row>
    <row r="20" spans="1:20" s="43" customFormat="1" ht="15" thickBot="1" x14ac:dyDescent="0.2">
      <c r="A20" s="42" t="s">
        <v>35</v>
      </c>
      <c r="M20" s="3"/>
      <c r="N20" s="3"/>
      <c r="O20" s="3"/>
      <c r="P20" s="3"/>
      <c r="Q20" s="3"/>
      <c r="R20" s="3"/>
      <c r="S20" s="3"/>
      <c r="T20" s="3"/>
    </row>
    <row r="21" spans="1:20" ht="31.5" customHeight="1" thickBot="1" x14ac:dyDescent="0.2">
      <c r="A21" s="48" t="s">
        <v>25</v>
      </c>
      <c r="B21" s="49" t="s">
        <v>14</v>
      </c>
      <c r="C21" s="50" t="s">
        <v>13</v>
      </c>
      <c r="D21" s="49" t="s">
        <v>1</v>
      </c>
      <c r="E21" s="51" t="s">
        <v>23</v>
      </c>
      <c r="F21" s="51" t="s">
        <v>26</v>
      </c>
      <c r="G21" s="24" t="s">
        <v>0</v>
      </c>
      <c r="H21" s="24" t="s">
        <v>2</v>
      </c>
      <c r="I21" s="24" t="s">
        <v>3</v>
      </c>
      <c r="J21" s="25" t="s">
        <v>4</v>
      </c>
      <c r="M21" s="21" t="s">
        <v>32</v>
      </c>
    </row>
    <row r="22" spans="1:20" x14ac:dyDescent="0.15">
      <c r="A22" s="52"/>
      <c r="B22" s="14"/>
      <c r="C22" s="13" t="s">
        <v>21</v>
      </c>
      <c r="D22" s="14" t="s">
        <v>22</v>
      </c>
      <c r="E22" s="14" t="s">
        <v>24</v>
      </c>
      <c r="F22" s="14" t="s">
        <v>24</v>
      </c>
      <c r="G22" s="53"/>
      <c r="H22" s="53"/>
      <c r="I22" s="53"/>
      <c r="J22" s="54"/>
      <c r="M22" s="22"/>
      <c r="N22" s="23" t="s">
        <v>13</v>
      </c>
      <c r="O22" s="24" t="s">
        <v>14</v>
      </c>
      <c r="P22" s="24" t="s">
        <v>0</v>
      </c>
      <c r="Q22" s="24" t="s">
        <v>1</v>
      </c>
      <c r="R22" s="24" t="s">
        <v>2</v>
      </c>
      <c r="S22" s="24" t="s">
        <v>3</v>
      </c>
      <c r="T22" s="25" t="s">
        <v>4</v>
      </c>
    </row>
    <row r="23" spans="1:20" x14ac:dyDescent="0.15">
      <c r="A23" s="55" t="s">
        <v>7</v>
      </c>
      <c r="B23" s="8" t="s">
        <v>15</v>
      </c>
      <c r="C23" s="7">
        <v>4.3499999999999996</v>
      </c>
      <c r="D23" s="44">
        <v>14</v>
      </c>
      <c r="E23" s="45">
        <f>I23+10</f>
        <v>24</v>
      </c>
      <c r="F23" s="45">
        <v>14</v>
      </c>
      <c r="G23" s="33">
        <v>2</v>
      </c>
      <c r="H23" s="33">
        <v>0</v>
      </c>
      <c r="I23" s="33">
        <v>14</v>
      </c>
      <c r="J23" s="46">
        <v>7312</v>
      </c>
      <c r="K23" s="2">
        <v>1828</v>
      </c>
      <c r="M23" s="26" t="s">
        <v>7</v>
      </c>
      <c r="N23" s="27">
        <f>2.31+4.35</f>
        <v>6.66</v>
      </c>
      <c r="O23" s="28" t="s">
        <v>15</v>
      </c>
      <c r="P23" s="29">
        <v>2</v>
      </c>
      <c r="Q23" s="29">
        <v>14</v>
      </c>
      <c r="R23" s="29">
        <v>0</v>
      </c>
      <c r="S23" s="29">
        <v>14</v>
      </c>
      <c r="T23" s="30">
        <v>7312</v>
      </c>
    </row>
    <row r="24" spans="1:20" x14ac:dyDescent="0.15">
      <c r="A24" s="55" t="s">
        <v>6</v>
      </c>
      <c r="B24" s="9" t="s">
        <v>16</v>
      </c>
      <c r="C24" s="7">
        <v>0.45</v>
      </c>
      <c r="D24" s="44">
        <v>17</v>
      </c>
      <c r="E24" s="45">
        <v>60</v>
      </c>
      <c r="F24" s="45">
        <v>0</v>
      </c>
      <c r="G24" s="33">
        <v>3</v>
      </c>
      <c r="H24" s="33">
        <v>30</v>
      </c>
      <c r="I24" s="33">
        <v>0</v>
      </c>
      <c r="J24" s="46">
        <v>8400</v>
      </c>
      <c r="M24" s="31" t="s">
        <v>6</v>
      </c>
      <c r="N24" s="27">
        <v>0.45</v>
      </c>
      <c r="O24" s="32" t="s">
        <v>16</v>
      </c>
      <c r="P24" s="29">
        <v>3</v>
      </c>
      <c r="Q24" s="29">
        <v>17</v>
      </c>
      <c r="R24" s="29">
        <v>30</v>
      </c>
      <c r="S24" s="29">
        <v>0</v>
      </c>
      <c r="T24" s="30">
        <v>8400</v>
      </c>
    </row>
    <row r="25" spans="1:20" x14ac:dyDescent="0.15">
      <c r="A25" s="55" t="s">
        <v>5</v>
      </c>
      <c r="B25" s="8" t="s">
        <v>15</v>
      </c>
      <c r="C25" s="7">
        <v>4</v>
      </c>
      <c r="D25" s="44">
        <v>14</v>
      </c>
      <c r="E25" s="45">
        <f>I25+10</f>
        <v>28</v>
      </c>
      <c r="F25" s="45">
        <v>18</v>
      </c>
      <c r="G25" s="33">
        <v>3</v>
      </c>
      <c r="H25" s="33">
        <v>0</v>
      </c>
      <c r="I25" s="33">
        <v>18</v>
      </c>
      <c r="J25" s="46">
        <v>8400</v>
      </c>
      <c r="M25" s="31" t="s">
        <v>5</v>
      </c>
      <c r="N25" s="27">
        <v>4</v>
      </c>
      <c r="O25" s="28" t="s">
        <v>15</v>
      </c>
      <c r="P25" s="29">
        <v>3</v>
      </c>
      <c r="Q25" s="29">
        <v>14</v>
      </c>
      <c r="R25" s="29">
        <v>0</v>
      </c>
      <c r="S25" s="29">
        <v>18</v>
      </c>
      <c r="T25" s="30">
        <v>8400</v>
      </c>
    </row>
    <row r="26" spans="1:20" x14ac:dyDescent="0.15">
      <c r="A26" s="55" t="s">
        <v>8</v>
      </c>
      <c r="B26" s="9" t="s">
        <v>16</v>
      </c>
      <c r="C26" s="7">
        <v>6.45</v>
      </c>
      <c r="D26" s="44">
        <v>17</v>
      </c>
      <c r="E26" s="45">
        <v>60</v>
      </c>
      <c r="F26" s="45">
        <v>0</v>
      </c>
      <c r="G26" s="33">
        <v>5</v>
      </c>
      <c r="H26" s="33">
        <v>31</v>
      </c>
      <c r="I26" s="33">
        <v>0</v>
      </c>
      <c r="J26" s="46">
        <v>27764</v>
      </c>
      <c r="K26" s="2">
        <v>6941</v>
      </c>
      <c r="M26" s="26" t="s">
        <v>8</v>
      </c>
      <c r="N26" s="27">
        <v>6.45</v>
      </c>
      <c r="O26" s="32" t="s">
        <v>16</v>
      </c>
      <c r="P26" s="29">
        <v>5</v>
      </c>
      <c r="Q26" s="29">
        <v>17</v>
      </c>
      <c r="R26" s="33">
        <v>31</v>
      </c>
      <c r="S26" s="29">
        <v>0</v>
      </c>
      <c r="T26" s="30">
        <v>27764</v>
      </c>
    </row>
    <row r="27" spans="1:20" x14ac:dyDescent="0.15">
      <c r="A27" s="55" t="s">
        <v>9</v>
      </c>
      <c r="B27" s="8" t="s">
        <v>15</v>
      </c>
      <c r="C27" s="7">
        <v>1.1000000000000001</v>
      </c>
      <c r="D27" s="44">
        <v>16</v>
      </c>
      <c r="E27" s="45">
        <v>40</v>
      </c>
      <c r="F27" s="45">
        <v>25</v>
      </c>
      <c r="G27" s="33">
        <v>4</v>
      </c>
      <c r="H27" s="33">
        <v>0</v>
      </c>
      <c r="I27" s="33">
        <v>25</v>
      </c>
      <c r="J27" s="34">
        <v>11200</v>
      </c>
      <c r="M27" s="31" t="s">
        <v>9</v>
      </c>
      <c r="N27" s="27">
        <v>1.1000000000000001</v>
      </c>
      <c r="O27" s="28" t="s">
        <v>15</v>
      </c>
      <c r="P27" s="33">
        <v>4</v>
      </c>
      <c r="Q27" s="29">
        <v>16</v>
      </c>
      <c r="R27" s="29">
        <v>0</v>
      </c>
      <c r="S27" s="33">
        <v>25</v>
      </c>
      <c r="T27" s="34">
        <v>11200</v>
      </c>
    </row>
    <row r="28" spans="1:20" x14ac:dyDescent="0.15">
      <c r="A28" s="55" t="s">
        <v>10</v>
      </c>
      <c r="B28" s="9" t="s">
        <v>16</v>
      </c>
      <c r="C28" s="7">
        <v>2.4500000000000002</v>
      </c>
      <c r="D28" s="44">
        <v>18</v>
      </c>
      <c r="E28" s="45">
        <v>80</v>
      </c>
      <c r="F28" s="45">
        <v>0</v>
      </c>
      <c r="G28" s="33">
        <v>25</v>
      </c>
      <c r="H28" s="33">
        <v>36</v>
      </c>
      <c r="I28" s="33">
        <v>0</v>
      </c>
      <c r="J28" s="46">
        <v>70000</v>
      </c>
      <c r="M28" s="31" t="s">
        <v>10</v>
      </c>
      <c r="N28" s="27">
        <v>2.4500000000000002</v>
      </c>
      <c r="O28" s="32" t="s">
        <v>16</v>
      </c>
      <c r="P28" s="29">
        <v>25</v>
      </c>
      <c r="Q28" s="29">
        <v>18</v>
      </c>
      <c r="R28" s="33">
        <v>36</v>
      </c>
      <c r="S28" s="29">
        <v>0</v>
      </c>
      <c r="T28" s="30">
        <v>70000</v>
      </c>
    </row>
    <row r="29" spans="1:20" x14ac:dyDescent="0.15">
      <c r="A29" s="55" t="s">
        <v>11</v>
      </c>
      <c r="B29" s="8" t="s">
        <v>15</v>
      </c>
      <c r="C29" s="7">
        <v>1.8</v>
      </c>
      <c r="D29" s="44">
        <v>18</v>
      </c>
      <c r="E29" s="45">
        <v>65</v>
      </c>
      <c r="F29" s="45">
        <v>65</v>
      </c>
      <c r="G29" s="33">
        <v>10</v>
      </c>
      <c r="H29" s="33">
        <v>0</v>
      </c>
      <c r="I29" s="33">
        <v>65</v>
      </c>
      <c r="J29" s="46">
        <v>28000</v>
      </c>
      <c r="M29" s="26" t="s">
        <v>11</v>
      </c>
      <c r="N29" s="27">
        <v>1.8</v>
      </c>
      <c r="O29" s="28" t="s">
        <v>15</v>
      </c>
      <c r="P29" s="29">
        <v>10</v>
      </c>
      <c r="Q29" s="29">
        <v>18</v>
      </c>
      <c r="R29" s="29">
        <v>0</v>
      </c>
      <c r="S29" s="29">
        <v>65</v>
      </c>
      <c r="T29" s="30">
        <v>28000</v>
      </c>
    </row>
    <row r="30" spans="1:20" x14ac:dyDescent="0.15">
      <c r="A30" s="55" t="s">
        <v>12</v>
      </c>
      <c r="B30" s="9" t="s">
        <v>16</v>
      </c>
      <c r="C30" s="7">
        <v>4.8499999999999996</v>
      </c>
      <c r="D30" s="44">
        <v>20</v>
      </c>
      <c r="E30" s="45">
        <v>80</v>
      </c>
      <c r="F30" s="45">
        <v>0</v>
      </c>
      <c r="G30" s="33">
        <v>44</v>
      </c>
      <c r="H30" s="33">
        <v>37</v>
      </c>
      <c r="I30" s="33">
        <v>0</v>
      </c>
      <c r="J30" s="46">
        <v>123200</v>
      </c>
      <c r="M30" s="31" t="s">
        <v>12</v>
      </c>
      <c r="N30" s="27">
        <v>4.8499999999999996</v>
      </c>
      <c r="O30" s="32" t="s">
        <v>16</v>
      </c>
      <c r="P30" s="29">
        <v>44</v>
      </c>
      <c r="Q30" s="29">
        <v>20</v>
      </c>
      <c r="R30" s="33">
        <v>37</v>
      </c>
      <c r="S30" s="29">
        <v>0</v>
      </c>
      <c r="T30" s="30">
        <v>123200</v>
      </c>
    </row>
    <row r="31" spans="1:20" x14ac:dyDescent="0.15">
      <c r="A31" s="55" t="s">
        <v>17</v>
      </c>
      <c r="B31" s="8" t="s">
        <v>15</v>
      </c>
      <c r="C31" s="7">
        <v>0.15</v>
      </c>
      <c r="D31" s="44">
        <v>16</v>
      </c>
      <c r="E31" s="45">
        <f>I31+10</f>
        <v>35</v>
      </c>
      <c r="F31" s="45">
        <v>25</v>
      </c>
      <c r="G31" s="33">
        <v>4</v>
      </c>
      <c r="H31" s="33">
        <v>0</v>
      </c>
      <c r="I31" s="33">
        <v>25</v>
      </c>
      <c r="J31" s="46">
        <v>11200</v>
      </c>
      <c r="M31" s="31" t="s">
        <v>17</v>
      </c>
      <c r="N31" s="27">
        <v>0.15</v>
      </c>
      <c r="O31" s="28" t="s">
        <v>15</v>
      </c>
      <c r="P31" s="35">
        <v>4</v>
      </c>
      <c r="Q31" s="35">
        <v>16</v>
      </c>
      <c r="R31" s="35">
        <v>0</v>
      </c>
      <c r="S31" s="35">
        <v>25</v>
      </c>
      <c r="T31" s="30">
        <v>11200</v>
      </c>
    </row>
    <row r="32" spans="1:20" x14ac:dyDescent="0.15">
      <c r="A32" s="55" t="s">
        <v>18</v>
      </c>
      <c r="B32" s="9" t="s">
        <v>16</v>
      </c>
      <c r="C32" s="7">
        <v>1.2</v>
      </c>
      <c r="D32" s="44">
        <v>18</v>
      </c>
      <c r="E32" s="45">
        <v>80</v>
      </c>
      <c r="F32" s="45">
        <v>0</v>
      </c>
      <c r="G32" s="33">
        <v>29</v>
      </c>
      <c r="H32" s="33">
        <v>34</v>
      </c>
      <c r="I32" s="33">
        <v>0</v>
      </c>
      <c r="J32" s="46">
        <v>81200</v>
      </c>
      <c r="M32" s="31" t="s">
        <v>18</v>
      </c>
      <c r="N32" s="27">
        <v>1.2</v>
      </c>
      <c r="O32" s="32" t="s">
        <v>16</v>
      </c>
      <c r="P32" s="35">
        <v>29</v>
      </c>
      <c r="Q32" s="35">
        <v>18</v>
      </c>
      <c r="R32" s="33">
        <v>34</v>
      </c>
      <c r="S32" s="35">
        <v>0</v>
      </c>
      <c r="T32" s="30">
        <v>81200</v>
      </c>
    </row>
    <row r="33" spans="1:20" x14ac:dyDescent="0.15">
      <c r="A33" s="55" t="s">
        <v>19</v>
      </c>
      <c r="B33" s="8" t="s">
        <v>15</v>
      </c>
      <c r="C33" s="7">
        <v>2.1</v>
      </c>
      <c r="D33" s="44">
        <v>18</v>
      </c>
      <c r="E33" s="45">
        <v>87</v>
      </c>
      <c r="F33" s="45">
        <v>87</v>
      </c>
      <c r="G33" s="33">
        <v>14</v>
      </c>
      <c r="H33" s="33">
        <v>0</v>
      </c>
      <c r="I33" s="33">
        <v>87</v>
      </c>
      <c r="J33" s="46">
        <v>39200</v>
      </c>
      <c r="M33" s="31" t="s">
        <v>19</v>
      </c>
      <c r="N33" s="27">
        <v>2.1</v>
      </c>
      <c r="O33" s="28" t="s">
        <v>15</v>
      </c>
      <c r="P33" s="35">
        <v>14</v>
      </c>
      <c r="Q33" s="35">
        <v>18</v>
      </c>
      <c r="R33" s="35">
        <v>0</v>
      </c>
      <c r="S33" s="35">
        <v>87</v>
      </c>
      <c r="T33" s="30">
        <v>39200</v>
      </c>
    </row>
    <row r="34" spans="1:20" ht="14.25" thickBot="1" x14ac:dyDescent="0.2">
      <c r="A34" s="56" t="s">
        <v>20</v>
      </c>
      <c r="B34" s="57" t="s">
        <v>16</v>
      </c>
      <c r="C34" s="58">
        <v>1.6</v>
      </c>
      <c r="D34" s="59">
        <v>19</v>
      </c>
      <c r="E34" s="60">
        <v>80</v>
      </c>
      <c r="F34" s="60">
        <v>0</v>
      </c>
      <c r="G34" s="40">
        <v>36</v>
      </c>
      <c r="H34" s="40">
        <v>34</v>
      </c>
      <c r="I34" s="40">
        <v>0</v>
      </c>
      <c r="J34" s="47">
        <v>100800</v>
      </c>
      <c r="M34" s="36" t="s">
        <v>20</v>
      </c>
      <c r="N34" s="37">
        <v>1.6</v>
      </c>
      <c r="O34" s="38" t="s">
        <v>16</v>
      </c>
      <c r="P34" s="39">
        <v>36</v>
      </c>
      <c r="Q34" s="39">
        <v>19</v>
      </c>
      <c r="R34" s="40">
        <v>34</v>
      </c>
      <c r="S34" s="39">
        <v>0</v>
      </c>
      <c r="T34" s="41">
        <v>100800</v>
      </c>
    </row>
  </sheetData>
  <phoneticPr fontId="2"/>
  <pageMargins left="0.7" right="0.7" top="0.75" bottom="0.75" header="0.3" footer="0.3"/>
  <pageSetup paperSize="9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opLeftCell="A4" zoomScale="115" zoomScaleNormal="115" workbookViewId="0">
      <selection activeCell="D19" sqref="D19"/>
    </sheetView>
  </sheetViews>
  <sheetFormatPr defaultRowHeight="13.5" x14ac:dyDescent="0.15"/>
  <cols>
    <col min="1" max="2" width="9" style="3"/>
    <col min="3" max="3" width="5.875" style="3" bestFit="1" customWidth="1"/>
    <col min="4" max="6" width="9" style="3"/>
    <col min="7" max="7" width="8.375" style="3" bestFit="1" customWidth="1"/>
    <col min="8" max="8" width="9" style="3"/>
    <col min="9" max="9" width="8.375" style="3" bestFit="1" customWidth="1"/>
    <col min="10" max="12" width="3.5" style="3" bestFit="1" customWidth="1"/>
    <col min="13" max="13" width="7.5" style="3" bestFit="1" customWidth="1"/>
    <col min="14" max="14" width="5.5" style="3" bestFit="1" customWidth="1"/>
    <col min="15" max="16384" width="9" style="3"/>
  </cols>
  <sheetData>
    <row r="2" spans="1:14" s="43" customFormat="1" ht="14.25" x14ac:dyDescent="0.15">
      <c r="A2" s="61" t="s">
        <v>34</v>
      </c>
    </row>
    <row r="3" spans="1:14" ht="31.5" customHeight="1" x14ac:dyDescent="0.15">
      <c r="A3" s="15" t="s">
        <v>25</v>
      </c>
      <c r="B3" s="15" t="s">
        <v>14</v>
      </c>
      <c r="C3" s="15" t="s">
        <v>13</v>
      </c>
      <c r="D3" s="16" t="s">
        <v>27</v>
      </c>
      <c r="E3" s="16" t="s">
        <v>30</v>
      </c>
      <c r="F3" s="16" t="s">
        <v>29</v>
      </c>
      <c r="G3" s="16" t="s">
        <v>26</v>
      </c>
      <c r="H3" s="16" t="s">
        <v>31</v>
      </c>
      <c r="I3" s="16" t="s">
        <v>23</v>
      </c>
      <c r="J3" s="3" t="s">
        <v>0</v>
      </c>
      <c r="K3" s="3" t="s">
        <v>2</v>
      </c>
      <c r="L3" s="3" t="s">
        <v>3</v>
      </c>
      <c r="M3" s="3" t="s">
        <v>4</v>
      </c>
    </row>
    <row r="4" spans="1:14" x14ac:dyDescent="0.15">
      <c r="A4" s="17"/>
      <c r="B4" s="17"/>
      <c r="C4" s="17" t="s">
        <v>21</v>
      </c>
      <c r="D4" s="17" t="s">
        <v>22</v>
      </c>
      <c r="E4" s="17" t="s">
        <v>22</v>
      </c>
      <c r="F4" s="17" t="s">
        <v>28</v>
      </c>
      <c r="G4" s="17" t="s">
        <v>24</v>
      </c>
      <c r="H4" s="17" t="s">
        <v>22</v>
      </c>
      <c r="I4" s="17" t="s">
        <v>24</v>
      </c>
    </row>
    <row r="5" spans="1:14" x14ac:dyDescent="0.15">
      <c r="A5" s="18" t="s">
        <v>7</v>
      </c>
      <c r="B5" s="20" t="s">
        <v>15</v>
      </c>
      <c r="C5" s="19">
        <v>4.3499999999999996</v>
      </c>
      <c r="D5" s="9">
        <v>14</v>
      </c>
      <c r="E5" s="9">
        <f>D5-9</f>
        <v>5</v>
      </c>
      <c r="F5" s="9">
        <v>0</v>
      </c>
      <c r="G5" s="9">
        <v>14</v>
      </c>
      <c r="H5" s="9">
        <v>14</v>
      </c>
      <c r="I5" s="9">
        <v>300</v>
      </c>
      <c r="J5" s="3">
        <v>2</v>
      </c>
      <c r="K5" s="3">
        <v>0</v>
      </c>
      <c r="L5" s="3">
        <v>14</v>
      </c>
      <c r="M5" s="3">
        <v>7312</v>
      </c>
      <c r="N5" s="3">
        <v>1828</v>
      </c>
    </row>
    <row r="6" spans="1:14" x14ac:dyDescent="0.15">
      <c r="A6" s="18" t="s">
        <v>6</v>
      </c>
      <c r="B6" s="18" t="s">
        <v>16</v>
      </c>
      <c r="C6" s="19">
        <v>0.45</v>
      </c>
      <c r="D6" s="9">
        <v>17</v>
      </c>
      <c r="E6" s="9">
        <f t="shared" ref="E6:E16" si="0">D6-9</f>
        <v>8</v>
      </c>
      <c r="F6" s="9">
        <v>30</v>
      </c>
      <c r="G6" s="9">
        <v>0</v>
      </c>
      <c r="H6" s="9">
        <v>17</v>
      </c>
      <c r="I6" s="9">
        <v>500</v>
      </c>
      <c r="J6" s="3">
        <v>3</v>
      </c>
      <c r="K6" s="3">
        <v>30</v>
      </c>
      <c r="L6" s="3">
        <v>0</v>
      </c>
      <c r="M6" s="3">
        <v>8400</v>
      </c>
    </row>
    <row r="7" spans="1:14" x14ac:dyDescent="0.15">
      <c r="A7" s="18" t="s">
        <v>5</v>
      </c>
      <c r="B7" s="20" t="s">
        <v>15</v>
      </c>
      <c r="C7" s="19">
        <v>4</v>
      </c>
      <c r="D7" s="9">
        <v>14</v>
      </c>
      <c r="E7" s="9">
        <f t="shared" si="0"/>
        <v>5</v>
      </c>
      <c r="F7" s="9">
        <v>0</v>
      </c>
      <c r="G7" s="9">
        <v>18</v>
      </c>
      <c r="H7" s="9">
        <v>14</v>
      </c>
      <c r="I7" s="9">
        <v>300</v>
      </c>
      <c r="J7" s="3">
        <v>3</v>
      </c>
      <c r="K7" s="3">
        <v>0</v>
      </c>
      <c r="L7" s="3">
        <v>18</v>
      </c>
      <c r="M7" s="3">
        <v>8400</v>
      </c>
    </row>
    <row r="8" spans="1:14" x14ac:dyDescent="0.15">
      <c r="A8" s="18" t="s">
        <v>8</v>
      </c>
      <c r="B8" s="18" t="s">
        <v>16</v>
      </c>
      <c r="C8" s="19">
        <v>6.45</v>
      </c>
      <c r="D8" s="9">
        <v>17</v>
      </c>
      <c r="E8" s="9">
        <f t="shared" si="0"/>
        <v>8</v>
      </c>
      <c r="F8" s="9">
        <v>36</v>
      </c>
      <c r="G8" s="9">
        <v>0</v>
      </c>
      <c r="H8" s="9">
        <v>17</v>
      </c>
      <c r="I8" s="9">
        <v>500</v>
      </c>
      <c r="J8" s="3">
        <v>5</v>
      </c>
      <c r="K8" s="3">
        <v>36</v>
      </c>
      <c r="L8" s="3">
        <v>0</v>
      </c>
      <c r="M8" s="3">
        <v>27764</v>
      </c>
      <c r="N8" s="3">
        <v>6941</v>
      </c>
    </row>
    <row r="9" spans="1:14" x14ac:dyDescent="0.15">
      <c r="A9" s="18" t="s">
        <v>9</v>
      </c>
      <c r="B9" s="20" t="s">
        <v>15</v>
      </c>
      <c r="C9" s="19">
        <v>1.1000000000000001</v>
      </c>
      <c r="D9" s="9">
        <v>16</v>
      </c>
      <c r="E9" s="9">
        <f t="shared" si="0"/>
        <v>7</v>
      </c>
      <c r="F9" s="9">
        <v>0</v>
      </c>
      <c r="G9" s="9">
        <v>34</v>
      </c>
      <c r="H9" s="9">
        <v>16</v>
      </c>
      <c r="I9" s="9">
        <v>300</v>
      </c>
      <c r="J9" s="3">
        <v>5</v>
      </c>
      <c r="K9" s="3">
        <v>0</v>
      </c>
      <c r="L9" s="3">
        <v>34</v>
      </c>
      <c r="M9" s="3">
        <v>14000</v>
      </c>
    </row>
    <row r="10" spans="1:14" x14ac:dyDescent="0.15">
      <c r="A10" s="18" t="s">
        <v>10</v>
      </c>
      <c r="B10" s="18" t="s">
        <v>16</v>
      </c>
      <c r="C10" s="19">
        <v>2.4500000000000002</v>
      </c>
      <c r="D10" s="9">
        <v>18</v>
      </c>
      <c r="E10" s="9">
        <f t="shared" si="0"/>
        <v>9</v>
      </c>
      <c r="F10" s="9">
        <v>34</v>
      </c>
      <c r="G10" s="9">
        <v>0</v>
      </c>
      <c r="H10" s="9">
        <v>18</v>
      </c>
      <c r="I10" s="9">
        <v>500</v>
      </c>
      <c r="J10" s="3">
        <v>25</v>
      </c>
      <c r="K10" s="3">
        <v>34</v>
      </c>
      <c r="L10" s="3">
        <v>0</v>
      </c>
      <c r="M10" s="3">
        <v>70000</v>
      </c>
    </row>
    <row r="11" spans="1:14" x14ac:dyDescent="0.15">
      <c r="A11" s="18" t="s">
        <v>11</v>
      </c>
      <c r="B11" s="20" t="s">
        <v>15</v>
      </c>
      <c r="C11" s="19">
        <v>1.8</v>
      </c>
      <c r="D11" s="9">
        <v>18</v>
      </c>
      <c r="E11" s="9">
        <f t="shared" si="0"/>
        <v>9</v>
      </c>
      <c r="F11" s="9">
        <v>0</v>
      </c>
      <c r="G11" s="9">
        <v>65</v>
      </c>
      <c r="H11" s="9">
        <v>18</v>
      </c>
      <c r="I11" s="9">
        <v>300</v>
      </c>
      <c r="J11" s="3">
        <v>10</v>
      </c>
      <c r="K11" s="3">
        <v>0</v>
      </c>
      <c r="L11" s="3">
        <v>65</v>
      </c>
      <c r="M11" s="3">
        <v>28000</v>
      </c>
    </row>
    <row r="12" spans="1:14" x14ac:dyDescent="0.15">
      <c r="A12" s="18" t="s">
        <v>12</v>
      </c>
      <c r="B12" s="18" t="s">
        <v>16</v>
      </c>
      <c r="C12" s="19">
        <v>4.8499999999999996</v>
      </c>
      <c r="D12" s="9">
        <v>20</v>
      </c>
      <c r="E12" s="9">
        <f t="shared" si="0"/>
        <v>11</v>
      </c>
      <c r="F12" s="9">
        <v>36</v>
      </c>
      <c r="G12" s="9">
        <v>0</v>
      </c>
      <c r="H12" s="9">
        <v>20</v>
      </c>
      <c r="I12" s="9">
        <v>500</v>
      </c>
      <c r="J12" s="3">
        <v>44</v>
      </c>
      <c r="K12" s="3">
        <v>36</v>
      </c>
      <c r="L12" s="3">
        <v>0</v>
      </c>
      <c r="M12" s="3">
        <v>123200</v>
      </c>
    </row>
    <row r="13" spans="1:14" x14ac:dyDescent="0.15">
      <c r="A13" s="18" t="s">
        <v>17</v>
      </c>
      <c r="B13" s="20" t="s">
        <v>15</v>
      </c>
      <c r="C13" s="19">
        <v>0.15</v>
      </c>
      <c r="D13" s="9">
        <v>16</v>
      </c>
      <c r="E13" s="9">
        <f t="shared" si="0"/>
        <v>7</v>
      </c>
      <c r="F13" s="9">
        <v>0</v>
      </c>
      <c r="G13" s="9">
        <v>25</v>
      </c>
      <c r="H13" s="9">
        <v>16</v>
      </c>
      <c r="I13" s="9">
        <v>300</v>
      </c>
      <c r="J13" s="3">
        <v>4</v>
      </c>
      <c r="K13" s="3">
        <v>0</v>
      </c>
      <c r="L13" s="3">
        <v>25</v>
      </c>
      <c r="M13" s="3">
        <v>11200</v>
      </c>
    </row>
    <row r="14" spans="1:14" x14ac:dyDescent="0.15">
      <c r="A14" s="18" t="s">
        <v>18</v>
      </c>
      <c r="B14" s="18" t="s">
        <v>16</v>
      </c>
      <c r="C14" s="19">
        <v>1.2</v>
      </c>
      <c r="D14" s="9">
        <v>18</v>
      </c>
      <c r="E14" s="9">
        <f t="shared" si="0"/>
        <v>9</v>
      </c>
      <c r="F14" s="9">
        <v>35</v>
      </c>
      <c r="G14" s="9">
        <v>0</v>
      </c>
      <c r="H14" s="9">
        <v>18</v>
      </c>
      <c r="I14" s="9">
        <v>500</v>
      </c>
      <c r="J14" s="3">
        <v>29</v>
      </c>
      <c r="K14" s="3">
        <v>35</v>
      </c>
      <c r="L14" s="3">
        <v>0</v>
      </c>
      <c r="M14" s="3">
        <v>81200</v>
      </c>
    </row>
    <row r="15" spans="1:14" x14ac:dyDescent="0.15">
      <c r="A15" s="18" t="s">
        <v>19</v>
      </c>
      <c r="B15" s="20" t="s">
        <v>15</v>
      </c>
      <c r="C15" s="19">
        <v>2.1</v>
      </c>
      <c r="D15" s="9">
        <v>18</v>
      </c>
      <c r="E15" s="9">
        <f t="shared" si="0"/>
        <v>9</v>
      </c>
      <c r="F15" s="9">
        <v>0</v>
      </c>
      <c r="G15" s="9">
        <v>87</v>
      </c>
      <c r="H15" s="9">
        <v>18</v>
      </c>
      <c r="I15" s="9">
        <v>300</v>
      </c>
      <c r="J15" s="3">
        <v>14</v>
      </c>
      <c r="K15" s="3">
        <v>0</v>
      </c>
      <c r="L15" s="3">
        <v>87</v>
      </c>
      <c r="M15" s="3">
        <v>39200</v>
      </c>
    </row>
    <row r="16" spans="1:14" x14ac:dyDescent="0.15">
      <c r="A16" s="18" t="s">
        <v>20</v>
      </c>
      <c r="B16" s="18" t="s">
        <v>16</v>
      </c>
      <c r="C16" s="19">
        <v>1.6</v>
      </c>
      <c r="D16" s="9">
        <v>19</v>
      </c>
      <c r="E16" s="9">
        <f t="shared" si="0"/>
        <v>10</v>
      </c>
      <c r="F16" s="9">
        <v>36</v>
      </c>
      <c r="G16" s="9">
        <v>0</v>
      </c>
      <c r="H16" s="9">
        <v>19</v>
      </c>
      <c r="I16" s="9">
        <v>500</v>
      </c>
      <c r="J16" s="3">
        <v>36</v>
      </c>
      <c r="K16" s="3">
        <v>36</v>
      </c>
      <c r="L16" s="3">
        <v>0</v>
      </c>
      <c r="M16" s="3">
        <v>100800</v>
      </c>
    </row>
    <row r="21" spans="1:23" s="43" customFormat="1" ht="14.25" x14ac:dyDescent="0.15">
      <c r="A21" s="42" t="s">
        <v>33</v>
      </c>
    </row>
    <row r="22" spans="1:23" ht="31.5" customHeight="1" thickBot="1" x14ac:dyDescent="0.2">
      <c r="A22" s="15" t="s">
        <v>25</v>
      </c>
      <c r="B22" s="15" t="s">
        <v>14</v>
      </c>
      <c r="C22" s="15" t="s">
        <v>13</v>
      </c>
      <c r="D22" s="16" t="s">
        <v>27</v>
      </c>
      <c r="E22" s="16" t="s">
        <v>30</v>
      </c>
      <c r="F22" s="16" t="s">
        <v>29</v>
      </c>
      <c r="G22" s="16" t="s">
        <v>26</v>
      </c>
      <c r="H22" s="16" t="s">
        <v>31</v>
      </c>
      <c r="I22" s="16" t="s">
        <v>23</v>
      </c>
      <c r="J22" s="3" t="s">
        <v>0</v>
      </c>
      <c r="K22" s="3" t="s">
        <v>2</v>
      </c>
      <c r="L22" s="3" t="s">
        <v>3</v>
      </c>
      <c r="M22" s="3" t="s">
        <v>4</v>
      </c>
      <c r="P22" s="21" t="s">
        <v>32</v>
      </c>
    </row>
    <row r="23" spans="1:23" x14ac:dyDescent="0.15">
      <c r="A23" s="17"/>
      <c r="B23" s="17"/>
      <c r="C23" s="17" t="s">
        <v>21</v>
      </c>
      <c r="D23" s="17" t="s">
        <v>22</v>
      </c>
      <c r="E23" s="17" t="s">
        <v>22</v>
      </c>
      <c r="F23" s="17" t="s">
        <v>28</v>
      </c>
      <c r="G23" s="17" t="s">
        <v>24</v>
      </c>
      <c r="H23" s="17" t="s">
        <v>22</v>
      </c>
      <c r="I23" s="17" t="s">
        <v>24</v>
      </c>
      <c r="P23" s="22"/>
      <c r="Q23" s="23" t="s">
        <v>13</v>
      </c>
      <c r="R23" s="24" t="s">
        <v>14</v>
      </c>
      <c r="S23" s="24" t="s">
        <v>0</v>
      </c>
      <c r="T23" s="24" t="s">
        <v>1</v>
      </c>
      <c r="U23" s="24" t="s">
        <v>2</v>
      </c>
      <c r="V23" s="24" t="s">
        <v>3</v>
      </c>
      <c r="W23" s="25" t="s">
        <v>4</v>
      </c>
    </row>
    <row r="24" spans="1:23" x14ac:dyDescent="0.15">
      <c r="A24" s="18" t="s">
        <v>7</v>
      </c>
      <c r="B24" s="20" t="s">
        <v>15</v>
      </c>
      <c r="C24" s="19">
        <v>4.3499999999999996</v>
      </c>
      <c r="D24" s="45">
        <v>14</v>
      </c>
      <c r="E24" s="45">
        <f>D24-9</f>
        <v>5</v>
      </c>
      <c r="F24" s="45">
        <v>0</v>
      </c>
      <c r="G24" s="44">
        <v>14</v>
      </c>
      <c r="H24" s="45">
        <v>14</v>
      </c>
      <c r="I24" s="9">
        <v>300</v>
      </c>
      <c r="J24" s="3">
        <v>2</v>
      </c>
      <c r="K24" s="3">
        <v>0</v>
      </c>
      <c r="L24" s="3">
        <v>14</v>
      </c>
      <c r="M24" s="3">
        <v>7312</v>
      </c>
      <c r="N24" s="3">
        <v>1828</v>
      </c>
      <c r="P24" s="26" t="s">
        <v>7</v>
      </c>
      <c r="Q24" s="27">
        <f>2.31+4.35</f>
        <v>6.66</v>
      </c>
      <c r="R24" s="28" t="s">
        <v>15</v>
      </c>
      <c r="S24" s="29">
        <v>2</v>
      </c>
      <c r="T24" s="29">
        <v>14</v>
      </c>
      <c r="U24" s="29">
        <v>0</v>
      </c>
      <c r="V24" s="29">
        <v>14</v>
      </c>
      <c r="W24" s="30">
        <v>7312</v>
      </c>
    </row>
    <row r="25" spans="1:23" x14ac:dyDescent="0.15">
      <c r="A25" s="18" t="s">
        <v>6</v>
      </c>
      <c r="B25" s="18" t="s">
        <v>16</v>
      </c>
      <c r="C25" s="19">
        <v>0.45</v>
      </c>
      <c r="D25" s="45">
        <v>17</v>
      </c>
      <c r="E25" s="45">
        <f t="shared" ref="E25:E35" si="1">D25-9</f>
        <v>8</v>
      </c>
      <c r="F25" s="45">
        <v>30</v>
      </c>
      <c r="G25" s="44">
        <v>0</v>
      </c>
      <c r="H25" s="45">
        <v>17</v>
      </c>
      <c r="I25" s="9">
        <v>500</v>
      </c>
      <c r="J25" s="3">
        <v>3</v>
      </c>
      <c r="K25" s="3">
        <v>30</v>
      </c>
      <c r="L25" s="3">
        <v>0</v>
      </c>
      <c r="M25" s="3">
        <v>8400</v>
      </c>
      <c r="P25" s="31" t="s">
        <v>6</v>
      </c>
      <c r="Q25" s="27">
        <v>0.45</v>
      </c>
      <c r="R25" s="32" t="s">
        <v>16</v>
      </c>
      <c r="S25" s="29">
        <v>3</v>
      </c>
      <c r="T25" s="29">
        <v>17</v>
      </c>
      <c r="U25" s="29">
        <v>30</v>
      </c>
      <c r="V25" s="29">
        <v>0</v>
      </c>
      <c r="W25" s="30">
        <v>8400</v>
      </c>
    </row>
    <row r="26" spans="1:23" x14ac:dyDescent="0.15">
      <c r="A26" s="18" t="s">
        <v>5</v>
      </c>
      <c r="B26" s="20" t="s">
        <v>15</v>
      </c>
      <c r="C26" s="19">
        <v>4</v>
      </c>
      <c r="D26" s="45">
        <v>14</v>
      </c>
      <c r="E26" s="45">
        <f t="shared" si="1"/>
        <v>5</v>
      </c>
      <c r="F26" s="45">
        <v>0</v>
      </c>
      <c r="G26" s="44">
        <v>18</v>
      </c>
      <c r="H26" s="45">
        <v>14</v>
      </c>
      <c r="I26" s="9">
        <v>300</v>
      </c>
      <c r="J26" s="3">
        <v>3</v>
      </c>
      <c r="K26" s="3">
        <v>0</v>
      </c>
      <c r="L26" s="3">
        <v>18</v>
      </c>
      <c r="M26" s="3">
        <v>8400</v>
      </c>
      <c r="P26" s="31" t="s">
        <v>5</v>
      </c>
      <c r="Q26" s="27">
        <v>4</v>
      </c>
      <c r="R26" s="28" t="s">
        <v>15</v>
      </c>
      <c r="S26" s="29">
        <v>3</v>
      </c>
      <c r="T26" s="29">
        <v>14</v>
      </c>
      <c r="U26" s="29">
        <v>0</v>
      </c>
      <c r="V26" s="29">
        <v>18</v>
      </c>
      <c r="W26" s="30">
        <v>8400</v>
      </c>
    </row>
    <row r="27" spans="1:23" x14ac:dyDescent="0.15">
      <c r="A27" s="18" t="s">
        <v>8</v>
      </c>
      <c r="B27" s="18" t="s">
        <v>16</v>
      </c>
      <c r="C27" s="19">
        <v>6.45</v>
      </c>
      <c r="D27" s="45">
        <v>17</v>
      </c>
      <c r="E27" s="45">
        <f t="shared" si="1"/>
        <v>8</v>
      </c>
      <c r="F27" s="45">
        <v>31</v>
      </c>
      <c r="G27" s="44">
        <v>0</v>
      </c>
      <c r="H27" s="45">
        <v>17</v>
      </c>
      <c r="I27" s="9">
        <v>500</v>
      </c>
      <c r="J27" s="3">
        <v>5</v>
      </c>
      <c r="K27" s="3">
        <v>36</v>
      </c>
      <c r="L27" s="3">
        <v>0</v>
      </c>
      <c r="M27" s="3">
        <v>27764</v>
      </c>
      <c r="N27" s="3">
        <v>6941</v>
      </c>
      <c r="P27" s="26" t="s">
        <v>8</v>
      </c>
      <c r="Q27" s="27">
        <v>6.45</v>
      </c>
      <c r="R27" s="32" t="s">
        <v>16</v>
      </c>
      <c r="S27" s="29">
        <v>5</v>
      </c>
      <c r="T27" s="29">
        <v>17</v>
      </c>
      <c r="U27" s="33">
        <v>31</v>
      </c>
      <c r="V27" s="29">
        <v>0</v>
      </c>
      <c r="W27" s="30">
        <v>27764</v>
      </c>
    </row>
    <row r="28" spans="1:23" x14ac:dyDescent="0.15">
      <c r="A28" s="18" t="s">
        <v>9</v>
      </c>
      <c r="B28" s="20" t="s">
        <v>15</v>
      </c>
      <c r="C28" s="19">
        <v>1.1000000000000001</v>
      </c>
      <c r="D28" s="45">
        <v>16</v>
      </c>
      <c r="E28" s="45">
        <f t="shared" si="1"/>
        <v>7</v>
      </c>
      <c r="F28" s="45">
        <v>0</v>
      </c>
      <c r="G28" s="44">
        <v>25</v>
      </c>
      <c r="H28" s="45">
        <v>16</v>
      </c>
      <c r="I28" s="9">
        <v>300</v>
      </c>
      <c r="J28" s="3">
        <v>5</v>
      </c>
      <c r="K28" s="3">
        <v>0</v>
      </c>
      <c r="L28" s="3">
        <v>34</v>
      </c>
      <c r="M28" s="3">
        <v>14000</v>
      </c>
      <c r="P28" s="31" t="s">
        <v>9</v>
      </c>
      <c r="Q28" s="27">
        <v>1.1000000000000001</v>
      </c>
      <c r="R28" s="28" t="s">
        <v>15</v>
      </c>
      <c r="S28" s="33">
        <v>4</v>
      </c>
      <c r="T28" s="29">
        <v>16</v>
      </c>
      <c r="U28" s="29">
        <v>0</v>
      </c>
      <c r="V28" s="33">
        <v>25</v>
      </c>
      <c r="W28" s="34">
        <v>11200</v>
      </c>
    </row>
    <row r="29" spans="1:23" x14ac:dyDescent="0.15">
      <c r="A29" s="18" t="s">
        <v>10</v>
      </c>
      <c r="B29" s="18" t="s">
        <v>16</v>
      </c>
      <c r="C29" s="19">
        <v>2.4500000000000002</v>
      </c>
      <c r="D29" s="45">
        <v>18</v>
      </c>
      <c r="E29" s="45">
        <f t="shared" si="1"/>
        <v>9</v>
      </c>
      <c r="F29" s="45">
        <v>36</v>
      </c>
      <c r="G29" s="44">
        <v>0</v>
      </c>
      <c r="H29" s="45">
        <v>18</v>
      </c>
      <c r="I29" s="9">
        <v>500</v>
      </c>
      <c r="J29" s="3">
        <v>25</v>
      </c>
      <c r="K29" s="3">
        <v>34</v>
      </c>
      <c r="L29" s="3">
        <v>0</v>
      </c>
      <c r="M29" s="3">
        <v>70000</v>
      </c>
      <c r="P29" s="31" t="s">
        <v>10</v>
      </c>
      <c r="Q29" s="27">
        <v>2.4500000000000002</v>
      </c>
      <c r="R29" s="32" t="s">
        <v>16</v>
      </c>
      <c r="S29" s="29">
        <v>25</v>
      </c>
      <c r="T29" s="29">
        <v>18</v>
      </c>
      <c r="U29" s="33">
        <v>36</v>
      </c>
      <c r="V29" s="29">
        <v>0</v>
      </c>
      <c r="W29" s="30">
        <v>70000</v>
      </c>
    </row>
    <row r="30" spans="1:23" x14ac:dyDescent="0.15">
      <c r="A30" s="18" t="s">
        <v>11</v>
      </c>
      <c r="B30" s="20" t="s">
        <v>15</v>
      </c>
      <c r="C30" s="19">
        <v>1.8</v>
      </c>
      <c r="D30" s="45">
        <v>18</v>
      </c>
      <c r="E30" s="45">
        <f t="shared" si="1"/>
        <v>9</v>
      </c>
      <c r="F30" s="45">
        <v>0</v>
      </c>
      <c r="G30" s="44">
        <v>65</v>
      </c>
      <c r="H30" s="45">
        <v>18</v>
      </c>
      <c r="I30" s="9">
        <v>300</v>
      </c>
      <c r="J30" s="3">
        <v>10</v>
      </c>
      <c r="K30" s="3">
        <v>0</v>
      </c>
      <c r="L30" s="3">
        <v>65</v>
      </c>
      <c r="M30" s="3">
        <v>28000</v>
      </c>
      <c r="P30" s="26" t="s">
        <v>11</v>
      </c>
      <c r="Q30" s="27">
        <v>1.8</v>
      </c>
      <c r="R30" s="28" t="s">
        <v>15</v>
      </c>
      <c r="S30" s="29">
        <v>10</v>
      </c>
      <c r="T30" s="29">
        <v>18</v>
      </c>
      <c r="U30" s="29">
        <v>0</v>
      </c>
      <c r="V30" s="29">
        <v>65</v>
      </c>
      <c r="W30" s="30">
        <v>28000</v>
      </c>
    </row>
    <row r="31" spans="1:23" x14ac:dyDescent="0.15">
      <c r="A31" s="18" t="s">
        <v>12</v>
      </c>
      <c r="B31" s="18" t="s">
        <v>16</v>
      </c>
      <c r="C31" s="19">
        <v>4.8499999999999996</v>
      </c>
      <c r="D31" s="45">
        <v>20</v>
      </c>
      <c r="E31" s="45">
        <f t="shared" si="1"/>
        <v>11</v>
      </c>
      <c r="F31" s="45">
        <v>37</v>
      </c>
      <c r="G31" s="44">
        <v>0</v>
      </c>
      <c r="H31" s="45">
        <v>20</v>
      </c>
      <c r="I31" s="9">
        <v>500</v>
      </c>
      <c r="J31" s="3">
        <v>44</v>
      </c>
      <c r="K31" s="3">
        <v>36</v>
      </c>
      <c r="L31" s="3">
        <v>0</v>
      </c>
      <c r="M31" s="3">
        <v>123200</v>
      </c>
      <c r="P31" s="31" t="s">
        <v>12</v>
      </c>
      <c r="Q31" s="27">
        <v>4.8499999999999996</v>
      </c>
      <c r="R31" s="32" t="s">
        <v>16</v>
      </c>
      <c r="S31" s="29">
        <v>44</v>
      </c>
      <c r="T31" s="29">
        <v>20</v>
      </c>
      <c r="U31" s="33">
        <v>37</v>
      </c>
      <c r="V31" s="29">
        <v>0</v>
      </c>
      <c r="W31" s="30">
        <v>123200</v>
      </c>
    </row>
    <row r="32" spans="1:23" x14ac:dyDescent="0.15">
      <c r="A32" s="18" t="s">
        <v>17</v>
      </c>
      <c r="B32" s="20" t="s">
        <v>15</v>
      </c>
      <c r="C32" s="19">
        <v>0.15</v>
      </c>
      <c r="D32" s="45">
        <v>16</v>
      </c>
      <c r="E32" s="45">
        <f t="shared" si="1"/>
        <v>7</v>
      </c>
      <c r="F32" s="45">
        <v>0</v>
      </c>
      <c r="G32" s="44">
        <v>25</v>
      </c>
      <c r="H32" s="45">
        <v>16</v>
      </c>
      <c r="I32" s="9">
        <v>300</v>
      </c>
      <c r="J32" s="3">
        <v>4</v>
      </c>
      <c r="K32" s="3">
        <v>0</v>
      </c>
      <c r="L32" s="3">
        <v>25</v>
      </c>
      <c r="M32" s="3">
        <v>11200</v>
      </c>
      <c r="P32" s="31" t="s">
        <v>17</v>
      </c>
      <c r="Q32" s="27">
        <v>0.15</v>
      </c>
      <c r="R32" s="28" t="s">
        <v>15</v>
      </c>
      <c r="S32" s="35">
        <v>4</v>
      </c>
      <c r="T32" s="35">
        <v>16</v>
      </c>
      <c r="U32" s="35">
        <v>0</v>
      </c>
      <c r="V32" s="35">
        <v>25</v>
      </c>
      <c r="W32" s="30">
        <v>11200</v>
      </c>
    </row>
    <row r="33" spans="1:23" x14ac:dyDescent="0.15">
      <c r="A33" s="18" t="s">
        <v>18</v>
      </c>
      <c r="B33" s="18" t="s">
        <v>16</v>
      </c>
      <c r="C33" s="19">
        <v>1.2</v>
      </c>
      <c r="D33" s="45">
        <v>18</v>
      </c>
      <c r="E33" s="45">
        <f t="shared" si="1"/>
        <v>9</v>
      </c>
      <c r="F33" s="45">
        <v>34</v>
      </c>
      <c r="G33" s="44">
        <v>0</v>
      </c>
      <c r="H33" s="45">
        <v>18</v>
      </c>
      <c r="I33" s="9">
        <v>500</v>
      </c>
      <c r="J33" s="3">
        <v>29</v>
      </c>
      <c r="K33" s="3">
        <v>35</v>
      </c>
      <c r="L33" s="3">
        <v>0</v>
      </c>
      <c r="M33" s="3">
        <v>81200</v>
      </c>
      <c r="P33" s="31" t="s">
        <v>18</v>
      </c>
      <c r="Q33" s="27">
        <v>1.2</v>
      </c>
      <c r="R33" s="32" t="s">
        <v>16</v>
      </c>
      <c r="S33" s="35">
        <v>29</v>
      </c>
      <c r="T33" s="35">
        <v>18</v>
      </c>
      <c r="U33" s="33">
        <v>34</v>
      </c>
      <c r="V33" s="35">
        <v>0</v>
      </c>
      <c r="W33" s="30">
        <v>81200</v>
      </c>
    </row>
    <row r="34" spans="1:23" x14ac:dyDescent="0.15">
      <c r="A34" s="18" t="s">
        <v>19</v>
      </c>
      <c r="B34" s="20" t="s">
        <v>15</v>
      </c>
      <c r="C34" s="19">
        <v>2.1</v>
      </c>
      <c r="D34" s="45">
        <v>18</v>
      </c>
      <c r="E34" s="45">
        <f t="shared" si="1"/>
        <v>9</v>
      </c>
      <c r="F34" s="45">
        <v>0</v>
      </c>
      <c r="G34" s="44">
        <v>87</v>
      </c>
      <c r="H34" s="45">
        <v>18</v>
      </c>
      <c r="I34" s="9">
        <v>300</v>
      </c>
      <c r="J34" s="3">
        <v>14</v>
      </c>
      <c r="K34" s="3">
        <v>0</v>
      </c>
      <c r="L34" s="3">
        <v>87</v>
      </c>
      <c r="M34" s="3">
        <v>39200</v>
      </c>
      <c r="P34" s="31" t="s">
        <v>19</v>
      </c>
      <c r="Q34" s="27">
        <v>2.1</v>
      </c>
      <c r="R34" s="28" t="s">
        <v>15</v>
      </c>
      <c r="S34" s="35">
        <v>14</v>
      </c>
      <c r="T34" s="35">
        <v>18</v>
      </c>
      <c r="U34" s="35">
        <v>0</v>
      </c>
      <c r="V34" s="35">
        <v>87</v>
      </c>
      <c r="W34" s="30">
        <v>39200</v>
      </c>
    </row>
    <row r="35" spans="1:23" ht="14.25" thickBot="1" x14ac:dyDescent="0.2">
      <c r="A35" s="18" t="s">
        <v>20</v>
      </c>
      <c r="B35" s="18" t="s">
        <v>16</v>
      </c>
      <c r="C35" s="19">
        <v>1.6</v>
      </c>
      <c r="D35" s="45">
        <v>19</v>
      </c>
      <c r="E35" s="45">
        <f t="shared" si="1"/>
        <v>10</v>
      </c>
      <c r="F35" s="45">
        <v>34</v>
      </c>
      <c r="G35" s="44">
        <v>0</v>
      </c>
      <c r="H35" s="45">
        <v>19</v>
      </c>
      <c r="I35" s="9">
        <v>500</v>
      </c>
      <c r="J35" s="3">
        <v>36</v>
      </c>
      <c r="K35" s="3">
        <v>36</v>
      </c>
      <c r="L35" s="3">
        <v>0</v>
      </c>
      <c r="M35" s="3">
        <v>100800</v>
      </c>
      <c r="P35" s="36" t="s">
        <v>20</v>
      </c>
      <c r="Q35" s="37">
        <v>1.6</v>
      </c>
      <c r="R35" s="38" t="s">
        <v>16</v>
      </c>
      <c r="S35" s="39">
        <v>36</v>
      </c>
      <c r="T35" s="39">
        <v>19</v>
      </c>
      <c r="U35" s="40">
        <v>34</v>
      </c>
      <c r="V35" s="39">
        <v>0</v>
      </c>
      <c r="W35" s="41">
        <v>100800</v>
      </c>
    </row>
  </sheetData>
  <phoneticPr fontId="2"/>
  <pageMargins left="0.7" right="0.7" top="0.75" bottom="0.75" header="0.3" footer="0.3"/>
  <pageSetup paperSize="9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15" zoomScaleNormal="115" workbookViewId="0">
      <selection activeCell="I7" sqref="I7"/>
    </sheetView>
  </sheetViews>
  <sheetFormatPr defaultColWidth="14.125" defaultRowHeight="20.100000000000001" customHeight="1" x14ac:dyDescent="0.15"/>
  <cols>
    <col min="1" max="2" width="14.125" style="3"/>
    <col min="3" max="4" width="14.125" style="62"/>
    <col min="5" max="16384" width="14.125" style="3"/>
  </cols>
  <sheetData>
    <row r="1" spans="1:6" ht="20.100000000000001" customHeight="1" x14ac:dyDescent="0.15">
      <c r="B1" s="3" t="s">
        <v>36</v>
      </c>
      <c r="C1" s="62" t="s">
        <v>42</v>
      </c>
    </row>
    <row r="2" spans="1:6" ht="20.100000000000001" customHeight="1" x14ac:dyDescent="0.15">
      <c r="B2" s="3" t="s">
        <v>37</v>
      </c>
      <c r="C2" s="65">
        <v>60.22</v>
      </c>
    </row>
    <row r="3" spans="1:6" ht="20.100000000000001" customHeight="1" x14ac:dyDescent="0.15">
      <c r="B3" s="15" t="s">
        <v>13</v>
      </c>
      <c r="C3" s="66" t="s">
        <v>39</v>
      </c>
      <c r="D3" s="66" t="s">
        <v>40</v>
      </c>
      <c r="E3" s="16" t="s">
        <v>41</v>
      </c>
      <c r="F3" s="16" t="s">
        <v>38</v>
      </c>
    </row>
    <row r="4" spans="1:6" ht="20.100000000000001" customHeight="1" x14ac:dyDescent="0.15">
      <c r="B4" s="17" t="s">
        <v>21</v>
      </c>
      <c r="C4" s="67" t="s">
        <v>22</v>
      </c>
      <c r="D4" s="67" t="s">
        <v>22</v>
      </c>
      <c r="E4" s="17" t="s">
        <v>28</v>
      </c>
      <c r="F4" s="17" t="s">
        <v>24</v>
      </c>
    </row>
    <row r="5" spans="1:6" ht="20.100000000000001" customHeight="1" x14ac:dyDescent="0.15">
      <c r="A5" s="3" t="s">
        <v>43</v>
      </c>
      <c r="B5" s="19">
        <v>2</v>
      </c>
      <c r="C5" s="64">
        <v>19</v>
      </c>
      <c r="D5" s="64">
        <f>C5-9</f>
        <v>10</v>
      </c>
      <c r="E5" s="18">
        <v>26</v>
      </c>
      <c r="F5" s="63">
        <v>0</v>
      </c>
    </row>
    <row r="6" spans="1:6" ht="20.100000000000001" customHeight="1" x14ac:dyDescent="0.15">
      <c r="A6" s="3" t="s">
        <v>44</v>
      </c>
      <c r="B6" s="19">
        <v>12.65</v>
      </c>
      <c r="C6" s="64">
        <v>14</v>
      </c>
      <c r="D6" s="64">
        <f t="shared" ref="D6:D10" si="0">C6-9</f>
        <v>5</v>
      </c>
      <c r="E6" s="18">
        <v>5.0999999999999996</v>
      </c>
      <c r="F6" s="63">
        <v>62.9</v>
      </c>
    </row>
    <row r="7" spans="1:6" ht="20.100000000000001" customHeight="1" x14ac:dyDescent="0.15">
      <c r="A7" s="3" t="s">
        <v>45</v>
      </c>
      <c r="B7" s="19">
        <v>13.95</v>
      </c>
      <c r="C7" s="64">
        <v>20</v>
      </c>
      <c r="D7" s="64">
        <f t="shared" si="0"/>
        <v>11</v>
      </c>
      <c r="E7" s="18">
        <v>36.5</v>
      </c>
      <c r="F7" s="63">
        <v>0</v>
      </c>
    </row>
    <row r="8" spans="1:6" ht="20.100000000000001" customHeight="1" x14ac:dyDescent="0.15">
      <c r="A8" s="3" t="s">
        <v>46</v>
      </c>
      <c r="B8" s="19">
        <v>4.5</v>
      </c>
      <c r="C8" s="64">
        <v>15.7</v>
      </c>
      <c r="D8" s="64">
        <f t="shared" si="0"/>
        <v>6.6999999999999993</v>
      </c>
      <c r="E8" s="18">
        <v>8.4</v>
      </c>
      <c r="F8" s="63">
        <v>86.1</v>
      </c>
    </row>
    <row r="9" spans="1:6" ht="20.100000000000001" customHeight="1" x14ac:dyDescent="0.15">
      <c r="A9" s="3" t="s">
        <v>47</v>
      </c>
      <c r="B9" s="19">
        <v>1.5</v>
      </c>
      <c r="C9" s="64">
        <v>19</v>
      </c>
      <c r="D9" s="64">
        <f t="shared" si="0"/>
        <v>10</v>
      </c>
      <c r="E9" s="18">
        <v>34</v>
      </c>
      <c r="F9" s="63">
        <v>0</v>
      </c>
    </row>
    <row r="10" spans="1:6" ht="20.100000000000001" customHeight="1" x14ac:dyDescent="0.15">
      <c r="A10" s="3" t="s">
        <v>48</v>
      </c>
      <c r="B10" s="19">
        <v>0.62</v>
      </c>
      <c r="C10" s="64">
        <v>20</v>
      </c>
      <c r="D10" s="64">
        <f t="shared" si="0"/>
        <v>11</v>
      </c>
      <c r="E10" s="18">
        <v>35</v>
      </c>
      <c r="F10" s="63">
        <v>0</v>
      </c>
    </row>
  </sheetData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civil_薬注改良</vt:lpstr>
      <vt:lpstr>civil_高圧噴射改良</vt:lpstr>
      <vt:lpstr>civil_セグメント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2021-11-09T04:41:32Z</cp:lastPrinted>
  <dcterms:created xsi:type="dcterms:W3CDTF">2021-10-29T00:48:18Z</dcterms:created>
  <dcterms:modified xsi:type="dcterms:W3CDTF">2024-01-21T06:41:19Z</dcterms:modified>
</cp:coreProperties>
</file>