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★MDS－ホームページ★\DATA\配筋図関係のデータ\"/>
    </mc:Choice>
  </mc:AlternateContent>
  <bookViews>
    <workbookView xWindow="480" yWindow="60" windowWidth="18180" windowHeight="12825" activeTab="2"/>
  </bookViews>
  <sheets>
    <sheet name="31-1" sheetId="1" r:id="rId1"/>
    <sheet name="61-1" sheetId="4" r:id="rId2"/>
    <sheet name="F8配筋図" sheetId="5" r:id="rId3"/>
  </sheets>
  <calcPr calcId="152511"/>
</workbook>
</file>

<file path=xl/calcChain.xml><?xml version="1.0" encoding="utf-8"?>
<calcChain xmlns="http://schemas.openxmlformats.org/spreadsheetml/2006/main">
  <c r="Q9" i="5" l="1"/>
  <c r="P9" i="5"/>
  <c r="N9" i="5"/>
  <c r="M9" i="5"/>
  <c r="L9" i="5"/>
  <c r="K9" i="5"/>
  <c r="E9" i="5"/>
  <c r="F9" i="5"/>
  <c r="G9" i="5" s="1"/>
  <c r="O9" i="5" s="1"/>
  <c r="Q8" i="5"/>
  <c r="P8" i="5"/>
  <c r="N8" i="5"/>
  <c r="M8" i="5"/>
  <c r="L8" i="5"/>
  <c r="K8" i="5"/>
  <c r="E8" i="5"/>
  <c r="F8" i="5" s="1"/>
  <c r="G8" i="5" s="1"/>
  <c r="O8" i="5" s="1"/>
  <c r="Q7" i="5"/>
  <c r="P7" i="5"/>
  <c r="N7" i="5"/>
  <c r="M7" i="5"/>
  <c r="L7" i="5"/>
  <c r="K7" i="5"/>
  <c r="E7" i="5"/>
  <c r="F7" i="5"/>
  <c r="G7" i="5" s="1"/>
  <c r="O7" i="5" s="1"/>
  <c r="O11" i="5" s="1"/>
  <c r="Q6" i="5"/>
  <c r="P6" i="5"/>
  <c r="O6" i="5"/>
  <c r="N6" i="5"/>
  <c r="M6" i="5"/>
  <c r="L6" i="5"/>
  <c r="K6" i="5"/>
  <c r="E6" i="5"/>
  <c r="F6" i="5" s="1"/>
  <c r="G6" i="5" s="1"/>
  <c r="Q5" i="5"/>
  <c r="P5" i="5"/>
  <c r="O5" i="5"/>
  <c r="M5" i="5"/>
  <c r="L5" i="5"/>
  <c r="K5" i="5"/>
  <c r="E5" i="5"/>
  <c r="F5" i="5"/>
  <c r="G5" i="5" s="1"/>
  <c r="N5" i="5" s="1"/>
  <c r="Q4" i="5"/>
  <c r="P4" i="5"/>
  <c r="O4" i="5"/>
  <c r="M4" i="5"/>
  <c r="M11" i="5" s="1"/>
  <c r="L4" i="5"/>
  <c r="K4" i="5"/>
  <c r="E4" i="5"/>
  <c r="F4" i="5" s="1"/>
  <c r="G4" i="5" s="1"/>
  <c r="N4" i="5" s="1"/>
  <c r="Q3" i="5"/>
  <c r="P3" i="5"/>
  <c r="P11" i="5" s="1"/>
  <c r="O3" i="5"/>
  <c r="M3" i="5"/>
  <c r="L3" i="5"/>
  <c r="K3" i="5"/>
  <c r="E3" i="5"/>
  <c r="F3" i="5"/>
  <c r="G3" i="5" s="1"/>
  <c r="F58" i="4"/>
  <c r="G58" i="4"/>
  <c r="H58" i="4" s="1"/>
  <c r="F59" i="4"/>
  <c r="G59" i="4" s="1"/>
  <c r="H59" i="4" s="1"/>
  <c r="P59" i="4" s="1"/>
  <c r="F60" i="4"/>
  <c r="G60" i="4" s="1"/>
  <c r="H60" i="4" s="1"/>
  <c r="P60" i="4" s="1"/>
  <c r="F61" i="4"/>
  <c r="G61" i="4" s="1"/>
  <c r="H61" i="4" s="1"/>
  <c r="Q61" i="4" s="1"/>
  <c r="F62" i="4"/>
  <c r="G62" i="4" s="1"/>
  <c r="H62" i="4" s="1"/>
  <c r="Q62" i="4" s="1"/>
  <c r="F63" i="4"/>
  <c r="G63" i="4" s="1"/>
  <c r="H63" i="4" s="1"/>
  <c r="Q63" i="4" s="1"/>
  <c r="F64" i="4"/>
  <c r="G64" i="4" s="1"/>
  <c r="H64" i="4" s="1"/>
  <c r="P64" i="4" s="1"/>
  <c r="F65" i="4"/>
  <c r="G65" i="4" s="1"/>
  <c r="H65" i="4" s="1"/>
  <c r="P65" i="4" s="1"/>
  <c r="F66" i="4"/>
  <c r="G66" i="4" s="1"/>
  <c r="H66" i="4" s="1"/>
  <c r="P66" i="4" s="1"/>
  <c r="F67" i="4"/>
  <c r="G67" i="4" s="1"/>
  <c r="H67" i="4" s="1"/>
  <c r="Q67" i="4" s="1"/>
  <c r="F68" i="4"/>
  <c r="G68" i="4" s="1"/>
  <c r="H68" i="4" s="1"/>
  <c r="Q68" i="4" s="1"/>
  <c r="F69" i="4"/>
  <c r="G69" i="4" s="1"/>
  <c r="H69" i="4" s="1"/>
  <c r="Q69" i="4" s="1"/>
  <c r="F70" i="4"/>
  <c r="G70" i="4" s="1"/>
  <c r="H70" i="4" s="1"/>
  <c r="F71" i="4"/>
  <c r="G71" i="4"/>
  <c r="H71" i="4" s="1"/>
  <c r="Q71" i="4" s="1"/>
  <c r="F72" i="4"/>
  <c r="G72" i="4"/>
  <c r="H72" i="4" s="1"/>
  <c r="Q72" i="4" s="1"/>
  <c r="F73" i="4"/>
  <c r="G73" i="4"/>
  <c r="H73" i="4" s="1"/>
  <c r="Q73" i="4" s="1"/>
  <c r="F74" i="4"/>
  <c r="G74" i="4"/>
  <c r="H74" i="4" s="1"/>
  <c r="Q74" i="4" s="1"/>
  <c r="F75" i="4"/>
  <c r="G75" i="4"/>
  <c r="H75" i="4" s="1"/>
  <c r="Q75" i="4" s="1"/>
  <c r="F76" i="4"/>
  <c r="G76" i="4"/>
  <c r="H76" i="4" s="1"/>
  <c r="Q76" i="4" s="1"/>
  <c r="F77" i="4"/>
  <c r="G77" i="4"/>
  <c r="H77" i="4" s="1"/>
  <c r="Q77" i="4" s="1"/>
  <c r="F78" i="4"/>
  <c r="G78" i="4"/>
  <c r="H78" i="4" s="1"/>
  <c r="Q78" i="4" s="1"/>
  <c r="F79" i="4"/>
  <c r="G79" i="4" s="1"/>
  <c r="H79" i="4" s="1"/>
  <c r="Q79" i="4" s="1"/>
  <c r="F80" i="4"/>
  <c r="G80" i="4"/>
  <c r="H80" i="4" s="1"/>
  <c r="Q80" i="4" s="1"/>
  <c r="F81" i="4"/>
  <c r="G81" i="4" s="1"/>
  <c r="H81" i="4" s="1"/>
  <c r="Q81" i="4" s="1"/>
  <c r="F82" i="4"/>
  <c r="G82" i="4"/>
  <c r="H82" i="4" s="1"/>
  <c r="Q82" i="4" s="1"/>
  <c r="F83" i="4"/>
  <c r="G83" i="4" s="1"/>
  <c r="H83" i="4" s="1"/>
  <c r="F84" i="4"/>
  <c r="G84" i="4"/>
  <c r="H84" i="4"/>
  <c r="P84" i="4" s="1"/>
  <c r="F85" i="4"/>
  <c r="G85" i="4" s="1"/>
  <c r="H85" i="4" s="1"/>
  <c r="P85" i="4" s="1"/>
  <c r="F86" i="4"/>
  <c r="G86" i="4"/>
  <c r="H86" i="4"/>
  <c r="P86" i="4" s="1"/>
  <c r="F87" i="4"/>
  <c r="G87" i="4" s="1"/>
  <c r="H87" i="4" s="1"/>
  <c r="P87" i="4" s="1"/>
  <c r="F88" i="4"/>
  <c r="G88" i="4"/>
  <c r="H88" i="4"/>
  <c r="F89" i="4"/>
  <c r="G89" i="4"/>
  <c r="H89" i="4" s="1"/>
  <c r="Q89" i="4" s="1"/>
  <c r="F90" i="4"/>
  <c r="G90" i="4"/>
  <c r="H90" i="4"/>
  <c r="Q90" i="4"/>
  <c r="F91" i="4"/>
  <c r="G91" i="4"/>
  <c r="H91" i="4" s="1"/>
  <c r="Q91" i="4" s="1"/>
  <c r="F92" i="4"/>
  <c r="G92" i="4"/>
  <c r="H92" i="4"/>
  <c r="F93" i="4"/>
  <c r="G93" i="4" s="1"/>
  <c r="H93" i="4" s="1"/>
  <c r="Q93" i="4" s="1"/>
  <c r="F94" i="4"/>
  <c r="G94" i="4" s="1"/>
  <c r="H94" i="4" s="1"/>
  <c r="Q94" i="4" s="1"/>
  <c r="F95" i="4"/>
  <c r="G95" i="4" s="1"/>
  <c r="H95" i="4" s="1"/>
  <c r="Q95" i="4" s="1"/>
  <c r="F96" i="4"/>
  <c r="G96" i="4" s="1"/>
  <c r="H96" i="4" s="1"/>
  <c r="Q96" i="4" s="1"/>
  <c r="F97" i="4"/>
  <c r="G97" i="4" s="1"/>
  <c r="H97" i="4" s="1"/>
  <c r="Q97" i="4" s="1"/>
  <c r="F98" i="4"/>
  <c r="G98" i="4" s="1"/>
  <c r="H98" i="4" s="1"/>
  <c r="Q98" i="4" s="1"/>
  <c r="F99" i="4"/>
  <c r="G99" i="4" s="1"/>
  <c r="H99" i="4" s="1"/>
  <c r="Q99" i="4" s="1"/>
  <c r="F100" i="4"/>
  <c r="G100" i="4" s="1"/>
  <c r="H100" i="4" s="1"/>
  <c r="Q100" i="4" s="1"/>
  <c r="F101" i="4"/>
  <c r="G101" i="4" s="1"/>
  <c r="H101" i="4" s="1"/>
  <c r="Q101" i="4" s="1"/>
  <c r="F102" i="4"/>
  <c r="G102" i="4" s="1"/>
  <c r="H102" i="4" s="1"/>
  <c r="Q102" i="4" s="1"/>
  <c r="F103" i="4"/>
  <c r="G103" i="4" s="1"/>
  <c r="H103" i="4" s="1"/>
  <c r="Q103" i="4" s="1"/>
  <c r="F104" i="4"/>
  <c r="G104" i="4" s="1"/>
  <c r="H104" i="4" s="1"/>
  <c r="Q104" i="4" s="1"/>
  <c r="F105" i="4"/>
  <c r="G105" i="4" s="1"/>
  <c r="H105" i="4" s="1"/>
  <c r="L58" i="4"/>
  <c r="L107" i="4" s="1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M58" i="4"/>
  <c r="M59" i="4"/>
  <c r="M60" i="4"/>
  <c r="M61" i="4"/>
  <c r="M62" i="4"/>
  <c r="M63" i="4"/>
  <c r="M64" i="4"/>
  <c r="M65" i="4"/>
  <c r="M66" i="4"/>
  <c r="M67" i="4"/>
  <c r="M68" i="4"/>
  <c r="M69" i="4"/>
  <c r="M107" i="4" s="1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N58" i="4"/>
  <c r="N59" i="4"/>
  <c r="N60" i="4"/>
  <c r="N61" i="4"/>
  <c r="N62" i="4"/>
  <c r="N63" i="4"/>
  <c r="N64" i="4"/>
  <c r="N65" i="4"/>
  <c r="N66" i="4"/>
  <c r="N67" i="4"/>
  <c r="N68" i="4"/>
  <c r="N107" i="4" s="1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O58" i="4"/>
  <c r="O59" i="4"/>
  <c r="O60" i="4"/>
  <c r="O61" i="4"/>
  <c r="O62" i="4"/>
  <c r="O63" i="4"/>
  <c r="O64" i="4"/>
  <c r="O65" i="4"/>
  <c r="O66" i="4"/>
  <c r="O67" i="4"/>
  <c r="O107" i="4" s="1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P61" i="4"/>
  <c r="P62" i="4"/>
  <c r="P63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Q58" i="4"/>
  <c r="Q59" i="4"/>
  <c r="Q60" i="4"/>
  <c r="Q64" i="4"/>
  <c r="Q65" i="4"/>
  <c r="Q66" i="4"/>
  <c r="Q70" i="4"/>
  <c r="Q83" i="4"/>
  <c r="Q84" i="4"/>
  <c r="Q85" i="4"/>
  <c r="Q86" i="4"/>
  <c r="Q87" i="4"/>
  <c r="Q88" i="4"/>
  <c r="Q92" i="4"/>
  <c r="Q105" i="4"/>
  <c r="R58" i="4"/>
  <c r="R59" i="4"/>
  <c r="R60" i="4"/>
  <c r="R61" i="4"/>
  <c r="R62" i="4"/>
  <c r="R107" i="4" s="1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F3" i="4"/>
  <c r="G3" i="4"/>
  <c r="H3" i="4"/>
  <c r="L3" i="4"/>
  <c r="L53" i="4" s="1"/>
  <c r="M3" i="4"/>
  <c r="N3" i="4"/>
  <c r="O3" i="4"/>
  <c r="Q3" i="4"/>
  <c r="R3" i="4"/>
  <c r="F4" i="4"/>
  <c r="G4" i="4"/>
  <c r="H4" i="4"/>
  <c r="P4" i="4" s="1"/>
  <c r="L4" i="4"/>
  <c r="M4" i="4"/>
  <c r="M53" i="4" s="1"/>
  <c r="N4" i="4"/>
  <c r="O4" i="4"/>
  <c r="Q4" i="4"/>
  <c r="R4" i="4"/>
  <c r="F5" i="4"/>
  <c r="G5" i="4" s="1"/>
  <c r="H5" i="4" s="1"/>
  <c r="P5" i="4" s="1"/>
  <c r="L5" i="4"/>
  <c r="M5" i="4"/>
  <c r="N5" i="4"/>
  <c r="O5" i="4"/>
  <c r="Q5" i="4"/>
  <c r="R5" i="4"/>
  <c r="F6" i="4"/>
  <c r="G6" i="4"/>
  <c r="H6" i="4"/>
  <c r="Q6" i="4"/>
  <c r="L6" i="4"/>
  <c r="M6" i="4"/>
  <c r="N6" i="4"/>
  <c r="O6" i="4"/>
  <c r="P6" i="4"/>
  <c r="R6" i="4"/>
  <c r="F7" i="4"/>
  <c r="G7" i="4"/>
  <c r="H7" i="4" s="1"/>
  <c r="Q7" i="4" s="1"/>
  <c r="L7" i="4"/>
  <c r="M7" i="4"/>
  <c r="N7" i="4"/>
  <c r="O7" i="4"/>
  <c r="P7" i="4"/>
  <c r="R7" i="4"/>
  <c r="R53" i="4" s="1"/>
  <c r="F8" i="4"/>
  <c r="G8" i="4"/>
  <c r="H8" i="4" s="1"/>
  <c r="Q8" i="4" s="1"/>
  <c r="L8" i="4"/>
  <c r="M8" i="4"/>
  <c r="N8" i="4"/>
  <c r="O8" i="4"/>
  <c r="O53" i="4" s="1"/>
  <c r="P8" i="4"/>
  <c r="R8" i="4"/>
  <c r="F9" i="4"/>
  <c r="G9" i="4" s="1"/>
  <c r="H9" i="4" s="1"/>
  <c r="P9" i="4" s="1"/>
  <c r="L9" i="4"/>
  <c r="M9" i="4"/>
  <c r="N9" i="4"/>
  <c r="O9" i="4"/>
  <c r="Q9" i="4"/>
  <c r="R9" i="4"/>
  <c r="F10" i="4"/>
  <c r="G10" i="4"/>
  <c r="H10" i="4"/>
  <c r="P10" i="4"/>
  <c r="L10" i="4"/>
  <c r="M10" i="4"/>
  <c r="N10" i="4"/>
  <c r="O10" i="4"/>
  <c r="Q10" i="4"/>
  <c r="R10" i="4"/>
  <c r="F11" i="4"/>
  <c r="G11" i="4"/>
  <c r="H11" i="4" s="1"/>
  <c r="P11" i="4" s="1"/>
  <c r="L11" i="4"/>
  <c r="M11" i="4"/>
  <c r="N11" i="4"/>
  <c r="O11" i="4"/>
  <c r="Q11" i="4"/>
  <c r="R11" i="4"/>
  <c r="F12" i="4"/>
  <c r="G12" i="4"/>
  <c r="H12" i="4" s="1"/>
  <c r="Q12" i="4" s="1"/>
  <c r="L12" i="4"/>
  <c r="M12" i="4"/>
  <c r="N12" i="4"/>
  <c r="O12" i="4"/>
  <c r="P12" i="4"/>
  <c r="R12" i="4"/>
  <c r="F13" i="4"/>
  <c r="G13" i="4" s="1"/>
  <c r="H13" i="4" s="1"/>
  <c r="Q13" i="4" s="1"/>
  <c r="L13" i="4"/>
  <c r="M13" i="4"/>
  <c r="N13" i="4"/>
  <c r="O13" i="4"/>
  <c r="P13" i="4"/>
  <c r="R13" i="4"/>
  <c r="F14" i="4"/>
  <c r="G14" i="4"/>
  <c r="H14" i="4"/>
  <c r="Q14" i="4"/>
  <c r="L14" i="4"/>
  <c r="M14" i="4"/>
  <c r="N14" i="4"/>
  <c r="O14" i="4"/>
  <c r="P14" i="4"/>
  <c r="R14" i="4"/>
  <c r="F15" i="4"/>
  <c r="G15" i="4"/>
  <c r="H15" i="4" s="1"/>
  <c r="L15" i="4"/>
  <c r="M15" i="4"/>
  <c r="N15" i="4"/>
  <c r="O15" i="4"/>
  <c r="P15" i="4"/>
  <c r="Q15" i="4"/>
  <c r="R15" i="4"/>
  <c r="F16" i="4"/>
  <c r="G16" i="4"/>
  <c r="H16" i="4"/>
  <c r="Q16" i="4" s="1"/>
  <c r="L16" i="4"/>
  <c r="M16" i="4"/>
  <c r="N16" i="4"/>
  <c r="O16" i="4"/>
  <c r="P16" i="4"/>
  <c r="R16" i="4"/>
  <c r="F17" i="4"/>
  <c r="G17" i="4" s="1"/>
  <c r="H17" i="4" s="1"/>
  <c r="Q17" i="4" s="1"/>
  <c r="L17" i="4"/>
  <c r="M17" i="4"/>
  <c r="N17" i="4"/>
  <c r="O17" i="4"/>
  <c r="P17" i="4"/>
  <c r="R17" i="4"/>
  <c r="F18" i="4"/>
  <c r="G18" i="4"/>
  <c r="H18" i="4"/>
  <c r="Q18" i="4"/>
  <c r="L18" i="4"/>
  <c r="M18" i="4"/>
  <c r="N18" i="4"/>
  <c r="N53" i="4" s="1"/>
  <c r="O18" i="4"/>
  <c r="P18" i="4"/>
  <c r="R18" i="4"/>
  <c r="F19" i="4"/>
  <c r="G19" i="4"/>
  <c r="H19" i="4" s="1"/>
  <c r="Q19" i="4" s="1"/>
  <c r="L19" i="4"/>
  <c r="M19" i="4"/>
  <c r="N19" i="4"/>
  <c r="O19" i="4"/>
  <c r="P19" i="4"/>
  <c r="R19" i="4"/>
  <c r="F20" i="4"/>
  <c r="G20" i="4"/>
  <c r="H20" i="4"/>
  <c r="Q20" i="4" s="1"/>
  <c r="L20" i="4"/>
  <c r="M20" i="4"/>
  <c r="N20" i="4"/>
  <c r="O20" i="4"/>
  <c r="P20" i="4"/>
  <c r="R20" i="4"/>
  <c r="F21" i="4"/>
  <c r="G21" i="4" s="1"/>
  <c r="H21" i="4" s="1"/>
  <c r="Q21" i="4" s="1"/>
  <c r="L21" i="4"/>
  <c r="M21" i="4"/>
  <c r="N21" i="4"/>
  <c r="O21" i="4"/>
  <c r="P21" i="4"/>
  <c r="R21" i="4"/>
  <c r="F22" i="4"/>
  <c r="G22" i="4" s="1"/>
  <c r="H22" i="4" s="1"/>
  <c r="Q22" i="4" s="1"/>
  <c r="L22" i="4"/>
  <c r="M22" i="4"/>
  <c r="N22" i="4"/>
  <c r="O22" i="4"/>
  <c r="P22" i="4"/>
  <c r="R22" i="4"/>
  <c r="F23" i="4"/>
  <c r="G23" i="4"/>
  <c r="H23" i="4" s="1"/>
  <c r="Q23" i="4" s="1"/>
  <c r="L23" i="4"/>
  <c r="M23" i="4"/>
  <c r="N23" i="4"/>
  <c r="O23" i="4"/>
  <c r="P23" i="4"/>
  <c r="R23" i="4"/>
  <c r="F24" i="4"/>
  <c r="G24" i="4"/>
  <c r="H24" i="4"/>
  <c r="Q24" i="4" s="1"/>
  <c r="L24" i="4"/>
  <c r="M24" i="4"/>
  <c r="N24" i="4"/>
  <c r="O24" i="4"/>
  <c r="P24" i="4"/>
  <c r="R24" i="4"/>
  <c r="F25" i="4"/>
  <c r="G25" i="4" s="1"/>
  <c r="H25" i="4" s="1"/>
  <c r="Q25" i="4" s="1"/>
  <c r="L25" i="4"/>
  <c r="M25" i="4"/>
  <c r="N25" i="4"/>
  <c r="O25" i="4"/>
  <c r="P25" i="4"/>
  <c r="R25" i="4"/>
  <c r="F26" i="4"/>
  <c r="G26" i="4" s="1"/>
  <c r="H26" i="4" s="1"/>
  <c r="Q26" i="4" s="1"/>
  <c r="L26" i="4"/>
  <c r="M26" i="4"/>
  <c r="N26" i="4"/>
  <c r="O26" i="4"/>
  <c r="P26" i="4"/>
  <c r="R26" i="4"/>
  <c r="F27" i="4"/>
  <c r="G27" i="4"/>
  <c r="H27" i="4" s="1"/>
  <c r="Q27" i="4" s="1"/>
  <c r="L27" i="4"/>
  <c r="M27" i="4"/>
  <c r="N27" i="4"/>
  <c r="O27" i="4"/>
  <c r="P27" i="4"/>
  <c r="R27" i="4"/>
  <c r="F28" i="4"/>
  <c r="G28" i="4"/>
  <c r="H28" i="4"/>
  <c r="L28" i="4"/>
  <c r="M28" i="4"/>
  <c r="N28" i="4"/>
  <c r="O28" i="4"/>
  <c r="P28" i="4"/>
  <c r="Q28" i="4"/>
  <c r="R28" i="4"/>
  <c r="F29" i="4"/>
  <c r="G29" i="4" s="1"/>
  <c r="H29" i="4" s="1"/>
  <c r="P29" i="4" s="1"/>
  <c r="L29" i="4"/>
  <c r="M29" i="4"/>
  <c r="N29" i="4"/>
  <c r="O29" i="4"/>
  <c r="Q29" i="4"/>
  <c r="R29" i="4"/>
  <c r="F30" i="4"/>
  <c r="G30" i="4" s="1"/>
  <c r="H30" i="4" s="1"/>
  <c r="P30" i="4" s="1"/>
  <c r="L30" i="4"/>
  <c r="M30" i="4"/>
  <c r="N30" i="4"/>
  <c r="O30" i="4"/>
  <c r="Q30" i="4"/>
  <c r="R30" i="4"/>
  <c r="F31" i="4"/>
  <c r="G31" i="4"/>
  <c r="H31" i="4" s="1"/>
  <c r="P31" i="4" s="1"/>
  <c r="L31" i="4"/>
  <c r="M31" i="4"/>
  <c r="N31" i="4"/>
  <c r="O31" i="4"/>
  <c r="Q31" i="4"/>
  <c r="R31" i="4"/>
  <c r="F32" i="4"/>
  <c r="G32" i="4"/>
  <c r="H32" i="4"/>
  <c r="P32" i="4" s="1"/>
  <c r="L32" i="4"/>
  <c r="M32" i="4"/>
  <c r="N32" i="4"/>
  <c r="O32" i="4"/>
  <c r="Q32" i="4"/>
  <c r="R32" i="4"/>
  <c r="F33" i="4"/>
  <c r="G33" i="4" s="1"/>
  <c r="H33" i="4" s="1"/>
  <c r="L33" i="4"/>
  <c r="M33" i="4"/>
  <c r="N33" i="4"/>
  <c r="O33" i="4"/>
  <c r="P33" i="4"/>
  <c r="Q33" i="4"/>
  <c r="R33" i="4"/>
  <c r="F34" i="4"/>
  <c r="G34" i="4" s="1"/>
  <c r="H34" i="4" s="1"/>
  <c r="Q34" i="4" s="1"/>
  <c r="L34" i="4"/>
  <c r="M34" i="4"/>
  <c r="N34" i="4"/>
  <c r="O34" i="4"/>
  <c r="P34" i="4"/>
  <c r="R34" i="4"/>
  <c r="F35" i="4"/>
  <c r="G35" i="4"/>
  <c r="H35" i="4" s="1"/>
  <c r="Q35" i="4" s="1"/>
  <c r="L35" i="4"/>
  <c r="M35" i="4"/>
  <c r="N35" i="4"/>
  <c r="O35" i="4"/>
  <c r="P35" i="4"/>
  <c r="R35" i="4"/>
  <c r="F36" i="4"/>
  <c r="G36" i="4"/>
  <c r="H36" i="4"/>
  <c r="Q36" i="4" s="1"/>
  <c r="L36" i="4"/>
  <c r="M36" i="4"/>
  <c r="N36" i="4"/>
  <c r="O36" i="4"/>
  <c r="P36" i="4"/>
  <c r="R36" i="4"/>
  <c r="F37" i="4"/>
  <c r="G37" i="4" s="1"/>
  <c r="H37" i="4" s="1"/>
  <c r="Q37" i="4" s="1"/>
  <c r="L37" i="4"/>
  <c r="M37" i="4"/>
  <c r="N37" i="4"/>
  <c r="O37" i="4"/>
  <c r="P37" i="4"/>
  <c r="R37" i="4"/>
  <c r="F38" i="4"/>
  <c r="G38" i="4" s="1"/>
  <c r="H38" i="4" s="1"/>
  <c r="L38" i="4"/>
  <c r="M38" i="4"/>
  <c r="N38" i="4"/>
  <c r="O38" i="4"/>
  <c r="P38" i="4"/>
  <c r="Q38" i="4"/>
  <c r="R38" i="4"/>
  <c r="F39" i="4"/>
  <c r="G39" i="4"/>
  <c r="H39" i="4" s="1"/>
  <c r="Q39" i="4" s="1"/>
  <c r="L39" i="4"/>
  <c r="M39" i="4"/>
  <c r="N39" i="4"/>
  <c r="O39" i="4"/>
  <c r="P39" i="4"/>
  <c r="R39" i="4"/>
  <c r="F40" i="4"/>
  <c r="G40" i="4"/>
  <c r="H40" i="4"/>
  <c r="Q40" i="4" s="1"/>
  <c r="L40" i="4"/>
  <c r="M40" i="4"/>
  <c r="N40" i="4"/>
  <c r="O40" i="4"/>
  <c r="P40" i="4"/>
  <c r="R40" i="4"/>
  <c r="F41" i="4"/>
  <c r="G41" i="4" s="1"/>
  <c r="H41" i="4" s="1"/>
  <c r="Q41" i="4" s="1"/>
  <c r="L41" i="4"/>
  <c r="M41" i="4"/>
  <c r="N41" i="4"/>
  <c r="O41" i="4"/>
  <c r="P41" i="4"/>
  <c r="R41" i="4"/>
  <c r="F42" i="4"/>
  <c r="G42" i="4" s="1"/>
  <c r="H42" i="4" s="1"/>
  <c r="Q42" i="4" s="1"/>
  <c r="L42" i="4"/>
  <c r="M42" i="4"/>
  <c r="N42" i="4"/>
  <c r="O42" i="4"/>
  <c r="P42" i="4"/>
  <c r="R42" i="4"/>
  <c r="F43" i="4"/>
  <c r="G43" i="4"/>
  <c r="H43" i="4" s="1"/>
  <c r="Q43" i="4" s="1"/>
  <c r="L43" i="4"/>
  <c r="M43" i="4"/>
  <c r="N43" i="4"/>
  <c r="O43" i="4"/>
  <c r="P43" i="4"/>
  <c r="R43" i="4"/>
  <c r="F44" i="4"/>
  <c r="G44" i="4"/>
  <c r="H44" i="4"/>
  <c r="Q44" i="4" s="1"/>
  <c r="L44" i="4"/>
  <c r="M44" i="4"/>
  <c r="N44" i="4"/>
  <c r="O44" i="4"/>
  <c r="P44" i="4"/>
  <c r="R44" i="4"/>
  <c r="F45" i="4"/>
  <c r="G45" i="4" s="1"/>
  <c r="H45" i="4" s="1"/>
  <c r="Q45" i="4" s="1"/>
  <c r="L45" i="4"/>
  <c r="M45" i="4"/>
  <c r="N45" i="4"/>
  <c r="O45" i="4"/>
  <c r="P45" i="4"/>
  <c r="R45" i="4"/>
  <c r="F46" i="4"/>
  <c r="G46" i="4" s="1"/>
  <c r="H46" i="4" s="1"/>
  <c r="Q46" i="4" s="1"/>
  <c r="L46" i="4"/>
  <c r="M46" i="4"/>
  <c r="N46" i="4"/>
  <c r="O46" i="4"/>
  <c r="P46" i="4"/>
  <c r="R46" i="4"/>
  <c r="F47" i="4"/>
  <c r="G47" i="4"/>
  <c r="H47" i="4" s="1"/>
  <c r="Q47" i="4" s="1"/>
  <c r="L47" i="4"/>
  <c r="M47" i="4"/>
  <c r="N47" i="4"/>
  <c r="O47" i="4"/>
  <c r="P47" i="4"/>
  <c r="R47" i="4"/>
  <c r="F48" i="4"/>
  <c r="G48" i="4"/>
  <c r="H48" i="4"/>
  <c r="Q48" i="4" s="1"/>
  <c r="L48" i="4"/>
  <c r="M48" i="4"/>
  <c r="N48" i="4"/>
  <c r="O48" i="4"/>
  <c r="P48" i="4"/>
  <c r="R48" i="4"/>
  <c r="F49" i="4"/>
  <c r="G49" i="4" s="1"/>
  <c r="H49" i="4" s="1"/>
  <c r="Q49" i="4" s="1"/>
  <c r="L49" i="4"/>
  <c r="M49" i="4"/>
  <c r="N49" i="4"/>
  <c r="O49" i="4"/>
  <c r="P49" i="4"/>
  <c r="R49" i="4"/>
  <c r="F50" i="4"/>
  <c r="G50" i="4" s="1"/>
  <c r="H50" i="4" s="1"/>
  <c r="Q50" i="4" s="1"/>
  <c r="L50" i="4"/>
  <c r="M50" i="4"/>
  <c r="N50" i="4"/>
  <c r="O50" i="4"/>
  <c r="P50" i="4"/>
  <c r="R50" i="4"/>
  <c r="F51" i="4"/>
  <c r="G51" i="4"/>
  <c r="H51" i="4" s="1"/>
  <c r="L51" i="4"/>
  <c r="M51" i="4"/>
  <c r="N51" i="4"/>
  <c r="O51" i="4"/>
  <c r="P51" i="4"/>
  <c r="Q51" i="4"/>
  <c r="R51" i="4"/>
  <c r="L6" i="1"/>
  <c r="M6" i="1"/>
  <c r="N6" i="1"/>
  <c r="O6" i="1"/>
  <c r="P6" i="1"/>
  <c r="Q6" i="1"/>
  <c r="R6" i="1"/>
  <c r="L7" i="1"/>
  <c r="M7" i="1"/>
  <c r="N7" i="1"/>
  <c r="O7" i="1"/>
  <c r="Q7" i="1"/>
  <c r="R7" i="1"/>
  <c r="L8" i="1"/>
  <c r="M8" i="1"/>
  <c r="N8" i="1"/>
  <c r="O8" i="1"/>
  <c r="Q8" i="1"/>
  <c r="R8" i="1"/>
  <c r="L9" i="1"/>
  <c r="M9" i="1"/>
  <c r="N9" i="1"/>
  <c r="O9" i="1"/>
  <c r="Q9" i="1"/>
  <c r="R9" i="1"/>
  <c r="L10" i="1"/>
  <c r="M10" i="1"/>
  <c r="N10" i="1"/>
  <c r="O10" i="1"/>
  <c r="P10" i="1"/>
  <c r="Q10" i="1"/>
  <c r="R10" i="1"/>
  <c r="L11" i="1"/>
  <c r="M11" i="1"/>
  <c r="N11" i="1"/>
  <c r="P11" i="1"/>
  <c r="Q11" i="1"/>
  <c r="R11" i="1"/>
  <c r="R82" i="1" s="1"/>
  <c r="L12" i="1"/>
  <c r="M12" i="1"/>
  <c r="N12" i="1"/>
  <c r="O12" i="1"/>
  <c r="P12" i="1"/>
  <c r="Q12" i="1"/>
  <c r="R12" i="1"/>
  <c r="L13" i="1"/>
  <c r="M13" i="1"/>
  <c r="N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P15" i="1"/>
  <c r="Q15" i="1"/>
  <c r="R15" i="1"/>
  <c r="L16" i="1"/>
  <c r="M16" i="1"/>
  <c r="N16" i="1"/>
  <c r="O16" i="1"/>
  <c r="Q16" i="1"/>
  <c r="R16" i="1"/>
  <c r="L17" i="1"/>
  <c r="M17" i="1"/>
  <c r="N17" i="1"/>
  <c r="O17" i="1"/>
  <c r="P17" i="1"/>
  <c r="Q17" i="1"/>
  <c r="R17" i="1"/>
  <c r="L18" i="1"/>
  <c r="M18" i="1"/>
  <c r="N18" i="1"/>
  <c r="O18" i="1"/>
  <c r="Q18" i="1"/>
  <c r="R18" i="1"/>
  <c r="L19" i="1"/>
  <c r="M19" i="1"/>
  <c r="N19" i="1"/>
  <c r="O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R21" i="1"/>
  <c r="L22" i="1"/>
  <c r="M22" i="1"/>
  <c r="N22" i="1"/>
  <c r="O22" i="1"/>
  <c r="P22" i="1"/>
  <c r="R22" i="1"/>
  <c r="L23" i="1"/>
  <c r="M23" i="1"/>
  <c r="M82" i="1" s="1"/>
  <c r="N23" i="1"/>
  <c r="O23" i="1"/>
  <c r="P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R25" i="1"/>
  <c r="L26" i="1"/>
  <c r="M26" i="1"/>
  <c r="N26" i="1"/>
  <c r="O26" i="1"/>
  <c r="P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R28" i="1"/>
  <c r="L29" i="1"/>
  <c r="M29" i="1"/>
  <c r="N29" i="1"/>
  <c r="O29" i="1"/>
  <c r="P29" i="1"/>
  <c r="R29" i="1"/>
  <c r="L30" i="1"/>
  <c r="M30" i="1"/>
  <c r="N30" i="1"/>
  <c r="O30" i="1"/>
  <c r="P30" i="1"/>
  <c r="R30" i="1"/>
  <c r="L31" i="1"/>
  <c r="M31" i="1"/>
  <c r="N31" i="1"/>
  <c r="O31" i="1"/>
  <c r="P31" i="1"/>
  <c r="R31" i="1"/>
  <c r="L32" i="1"/>
  <c r="M32" i="1"/>
  <c r="N32" i="1"/>
  <c r="O32" i="1"/>
  <c r="P32" i="1"/>
  <c r="R32" i="1"/>
  <c r="L33" i="1"/>
  <c r="M33" i="1"/>
  <c r="N33" i="1"/>
  <c r="O33" i="1"/>
  <c r="P33" i="1"/>
  <c r="R33" i="1"/>
  <c r="L34" i="1"/>
  <c r="M34" i="1"/>
  <c r="N34" i="1"/>
  <c r="O34" i="1"/>
  <c r="P34" i="1"/>
  <c r="R34" i="1"/>
  <c r="L35" i="1"/>
  <c r="M35" i="1"/>
  <c r="N35" i="1"/>
  <c r="O35" i="1"/>
  <c r="P35" i="1"/>
  <c r="R35" i="1"/>
  <c r="L36" i="1"/>
  <c r="M36" i="1"/>
  <c r="N36" i="1"/>
  <c r="O36" i="1"/>
  <c r="P36" i="1"/>
  <c r="R36" i="1"/>
  <c r="L37" i="1"/>
  <c r="M37" i="1"/>
  <c r="N37" i="1"/>
  <c r="O37" i="1"/>
  <c r="P37" i="1"/>
  <c r="R37" i="1"/>
  <c r="L38" i="1"/>
  <c r="M38" i="1"/>
  <c r="N38" i="1"/>
  <c r="O38" i="1"/>
  <c r="P38" i="1"/>
  <c r="R38" i="1"/>
  <c r="L39" i="1"/>
  <c r="M39" i="1"/>
  <c r="N39" i="1"/>
  <c r="O39" i="1"/>
  <c r="P39" i="1"/>
  <c r="R39" i="1"/>
  <c r="L40" i="1"/>
  <c r="M40" i="1"/>
  <c r="N40" i="1"/>
  <c r="O40" i="1"/>
  <c r="P40" i="1"/>
  <c r="R40" i="1"/>
  <c r="L41" i="1"/>
  <c r="M41" i="1"/>
  <c r="N41" i="1"/>
  <c r="O41" i="1"/>
  <c r="P41" i="1"/>
  <c r="R41" i="1"/>
  <c r="L42" i="1"/>
  <c r="M42" i="1"/>
  <c r="N42" i="1"/>
  <c r="O42" i="1"/>
  <c r="P42" i="1"/>
  <c r="R42" i="1"/>
  <c r="L43" i="1"/>
  <c r="M43" i="1"/>
  <c r="N43" i="1"/>
  <c r="O43" i="1"/>
  <c r="P43" i="1"/>
  <c r="R43" i="1"/>
  <c r="L44" i="1"/>
  <c r="M44" i="1"/>
  <c r="N44" i="1"/>
  <c r="O44" i="1"/>
  <c r="P44" i="1"/>
  <c r="R44" i="1"/>
  <c r="L45" i="1"/>
  <c r="M45" i="1"/>
  <c r="N45" i="1"/>
  <c r="O45" i="1"/>
  <c r="P45" i="1"/>
  <c r="R45" i="1"/>
  <c r="L46" i="1"/>
  <c r="M46" i="1"/>
  <c r="N46" i="1"/>
  <c r="O46" i="1"/>
  <c r="P46" i="1"/>
  <c r="R46" i="1"/>
  <c r="L47" i="1"/>
  <c r="M47" i="1"/>
  <c r="N47" i="1"/>
  <c r="O47" i="1"/>
  <c r="P47" i="1"/>
  <c r="Q47" i="1"/>
  <c r="R47" i="1"/>
  <c r="L48" i="1"/>
  <c r="M48" i="1"/>
  <c r="O48" i="1"/>
  <c r="P48" i="1"/>
  <c r="Q48" i="1"/>
  <c r="R48" i="1"/>
  <c r="L49" i="1"/>
  <c r="M49" i="1"/>
  <c r="N49" i="1"/>
  <c r="O49" i="1"/>
  <c r="Q49" i="1"/>
  <c r="R49" i="1"/>
  <c r="L50" i="1"/>
  <c r="M50" i="1"/>
  <c r="O50" i="1"/>
  <c r="P50" i="1"/>
  <c r="Q50" i="1"/>
  <c r="R50" i="1"/>
  <c r="L51" i="1"/>
  <c r="M51" i="1"/>
  <c r="N51" i="1"/>
  <c r="O51" i="1"/>
  <c r="P51" i="1"/>
  <c r="Q51" i="1"/>
  <c r="R51" i="1"/>
  <c r="L52" i="1"/>
  <c r="M52" i="1"/>
  <c r="N52" i="1"/>
  <c r="O52" i="1"/>
  <c r="Q52" i="1"/>
  <c r="R52" i="1"/>
  <c r="L53" i="1"/>
  <c r="M53" i="1"/>
  <c r="N53" i="1"/>
  <c r="O53" i="1"/>
  <c r="P53" i="1"/>
  <c r="Q53" i="1"/>
  <c r="R53" i="1"/>
  <c r="L54" i="1"/>
  <c r="M54" i="1"/>
  <c r="N54" i="1"/>
  <c r="O54" i="1"/>
  <c r="P54" i="1"/>
  <c r="R54" i="1"/>
  <c r="L55" i="1"/>
  <c r="M55" i="1"/>
  <c r="N55" i="1"/>
  <c r="O55" i="1"/>
  <c r="P55" i="1"/>
  <c r="Q55" i="1"/>
  <c r="R55" i="1"/>
  <c r="L56" i="1"/>
  <c r="M56" i="1"/>
  <c r="N56" i="1"/>
  <c r="O56" i="1"/>
  <c r="P56" i="1"/>
  <c r="R56" i="1"/>
  <c r="L57" i="1"/>
  <c r="M57" i="1"/>
  <c r="N57" i="1"/>
  <c r="O57" i="1"/>
  <c r="P57" i="1"/>
  <c r="Q57" i="1"/>
  <c r="R57" i="1"/>
  <c r="L58" i="1"/>
  <c r="M58" i="1"/>
  <c r="N58" i="1"/>
  <c r="O58" i="1"/>
  <c r="P58" i="1"/>
  <c r="R58" i="1"/>
  <c r="L59" i="1"/>
  <c r="M59" i="1"/>
  <c r="N59" i="1"/>
  <c r="O59" i="1"/>
  <c r="P59" i="1"/>
  <c r="Q59" i="1"/>
  <c r="R59" i="1"/>
  <c r="L60" i="1"/>
  <c r="M60" i="1"/>
  <c r="N60" i="1"/>
  <c r="O60" i="1"/>
  <c r="P60" i="1"/>
  <c r="R60" i="1"/>
  <c r="L61" i="1"/>
  <c r="M61" i="1"/>
  <c r="N61" i="1"/>
  <c r="O61" i="1"/>
  <c r="P61" i="1"/>
  <c r="Q61" i="1"/>
  <c r="R61" i="1"/>
  <c r="L62" i="1"/>
  <c r="M62" i="1"/>
  <c r="N62" i="1"/>
  <c r="O62" i="1"/>
  <c r="P62" i="1"/>
  <c r="Q62" i="1"/>
  <c r="R62" i="1"/>
  <c r="L63" i="1"/>
  <c r="M63" i="1"/>
  <c r="N63" i="1"/>
  <c r="O63" i="1"/>
  <c r="P63" i="1"/>
  <c r="R63" i="1"/>
  <c r="L64" i="1"/>
  <c r="M64" i="1"/>
  <c r="N64" i="1"/>
  <c r="O64" i="1"/>
  <c r="P64" i="1"/>
  <c r="R64" i="1"/>
  <c r="L65" i="1"/>
  <c r="M65" i="1"/>
  <c r="N65" i="1"/>
  <c r="O65" i="1"/>
  <c r="P65" i="1"/>
  <c r="R65" i="1"/>
  <c r="L66" i="1"/>
  <c r="M66" i="1"/>
  <c r="N66" i="1"/>
  <c r="O66" i="1"/>
  <c r="P66" i="1"/>
  <c r="R66" i="1"/>
  <c r="L67" i="1"/>
  <c r="M67" i="1"/>
  <c r="N67" i="1"/>
  <c r="O67" i="1"/>
  <c r="P67" i="1"/>
  <c r="R67" i="1"/>
  <c r="L68" i="1"/>
  <c r="M68" i="1"/>
  <c r="N68" i="1"/>
  <c r="O68" i="1"/>
  <c r="P68" i="1"/>
  <c r="R68" i="1"/>
  <c r="L69" i="1"/>
  <c r="M69" i="1"/>
  <c r="N69" i="1"/>
  <c r="O69" i="1"/>
  <c r="P69" i="1"/>
  <c r="Q69" i="1"/>
  <c r="R69" i="1"/>
  <c r="L70" i="1"/>
  <c r="M70" i="1"/>
  <c r="N70" i="1"/>
  <c r="O70" i="1"/>
  <c r="P70" i="1"/>
  <c r="R70" i="1"/>
  <c r="L71" i="1"/>
  <c r="M71" i="1"/>
  <c r="N71" i="1"/>
  <c r="O71" i="1"/>
  <c r="P71" i="1"/>
  <c r="R71" i="1"/>
  <c r="L72" i="1"/>
  <c r="M72" i="1"/>
  <c r="N72" i="1"/>
  <c r="O72" i="1"/>
  <c r="P72" i="1"/>
  <c r="Q72" i="1"/>
  <c r="R72" i="1"/>
  <c r="L73" i="1"/>
  <c r="M73" i="1"/>
  <c r="N73" i="1"/>
  <c r="O73" i="1"/>
  <c r="P73" i="1"/>
  <c r="R73" i="1"/>
  <c r="L74" i="1"/>
  <c r="M74" i="1"/>
  <c r="N74" i="1"/>
  <c r="O74" i="1"/>
  <c r="P74" i="1"/>
  <c r="R74" i="1"/>
  <c r="L75" i="1"/>
  <c r="M75" i="1"/>
  <c r="N75" i="1"/>
  <c r="O75" i="1"/>
  <c r="P75" i="1"/>
  <c r="R75" i="1"/>
  <c r="L76" i="1"/>
  <c r="M76" i="1"/>
  <c r="N76" i="1"/>
  <c r="O76" i="1"/>
  <c r="P76" i="1"/>
  <c r="R76" i="1"/>
  <c r="L77" i="1"/>
  <c r="M77" i="1"/>
  <c r="N77" i="1"/>
  <c r="O77" i="1"/>
  <c r="P77" i="1"/>
  <c r="R77" i="1"/>
  <c r="L78" i="1"/>
  <c r="M78" i="1"/>
  <c r="N78" i="1"/>
  <c r="O78" i="1"/>
  <c r="P78" i="1"/>
  <c r="R78" i="1"/>
  <c r="L79" i="1"/>
  <c r="M79" i="1"/>
  <c r="N79" i="1"/>
  <c r="O79" i="1"/>
  <c r="P79" i="1"/>
  <c r="R79" i="1"/>
  <c r="L80" i="1"/>
  <c r="M80" i="1"/>
  <c r="N80" i="1"/>
  <c r="O80" i="1"/>
  <c r="P80" i="1"/>
  <c r="R80" i="1"/>
  <c r="R4" i="1"/>
  <c r="Q4" i="1"/>
  <c r="P4" i="1"/>
  <c r="N4" i="1"/>
  <c r="M4" i="1"/>
  <c r="L4" i="1"/>
  <c r="R3" i="1"/>
  <c r="Q3" i="1"/>
  <c r="P3" i="1"/>
  <c r="N3" i="1"/>
  <c r="M3" i="1"/>
  <c r="L3" i="1"/>
  <c r="L82" i="1" s="1"/>
  <c r="F5" i="1"/>
  <c r="G5" i="1"/>
  <c r="H5" i="1"/>
  <c r="O5" i="1" s="1"/>
  <c r="R5" i="1"/>
  <c r="Q5" i="1"/>
  <c r="P5" i="1"/>
  <c r="N5" i="1"/>
  <c r="M5" i="1"/>
  <c r="L5" i="1"/>
  <c r="F44" i="1"/>
  <c r="G44" i="1"/>
  <c r="H44" i="1"/>
  <c r="Q44" i="1" s="1"/>
  <c r="F45" i="1"/>
  <c r="G45" i="1" s="1"/>
  <c r="H45" i="1" s="1"/>
  <c r="Q45" i="1" s="1"/>
  <c r="F46" i="1"/>
  <c r="G46" i="1"/>
  <c r="H46" i="1"/>
  <c r="Q46" i="1" s="1"/>
  <c r="G7" i="1"/>
  <c r="H7" i="1"/>
  <c r="P7" i="1" s="1"/>
  <c r="G12" i="1"/>
  <c r="H12" i="1"/>
  <c r="G22" i="1"/>
  <c r="H22" i="1" s="1"/>
  <c r="Q22" i="1" s="1"/>
  <c r="G31" i="1"/>
  <c r="H31" i="1"/>
  <c r="Q31" i="1" s="1"/>
  <c r="G36" i="1"/>
  <c r="H36" i="1"/>
  <c r="Q36" i="1" s="1"/>
  <c r="G39" i="1"/>
  <c r="H39" i="1" s="1"/>
  <c r="Q39" i="1" s="1"/>
  <c r="G47" i="1"/>
  <c r="H47" i="1" s="1"/>
  <c r="G50" i="1"/>
  <c r="H50" i="1" s="1"/>
  <c r="N50" i="1" s="1"/>
  <c r="G55" i="1"/>
  <c r="H55" i="1" s="1"/>
  <c r="G63" i="1"/>
  <c r="H63" i="1"/>
  <c r="Q63" i="1" s="1"/>
  <c r="G66" i="1"/>
  <c r="H66" i="1" s="1"/>
  <c r="Q66" i="1" s="1"/>
  <c r="G71" i="1"/>
  <c r="H71" i="1" s="1"/>
  <c r="Q71" i="1" s="1"/>
  <c r="F4" i="1"/>
  <c r="G4" i="1"/>
  <c r="H4" i="1" s="1"/>
  <c r="O4" i="1" s="1"/>
  <c r="F6" i="1"/>
  <c r="G6" i="1" s="1"/>
  <c r="H6" i="1" s="1"/>
  <c r="F7" i="1"/>
  <c r="F8" i="1"/>
  <c r="G8" i="1" s="1"/>
  <c r="H8" i="1" s="1"/>
  <c r="P8" i="1" s="1"/>
  <c r="F9" i="1"/>
  <c r="G9" i="1"/>
  <c r="H9" i="1"/>
  <c r="P9" i="1" s="1"/>
  <c r="F10" i="1"/>
  <c r="G10" i="1" s="1"/>
  <c r="H10" i="1" s="1"/>
  <c r="F11" i="1"/>
  <c r="G11" i="1" s="1"/>
  <c r="H11" i="1" s="1"/>
  <c r="O11" i="1" s="1"/>
  <c r="F12" i="1"/>
  <c r="F13" i="1"/>
  <c r="G13" i="1" s="1"/>
  <c r="H13" i="1" s="1"/>
  <c r="O13" i="1" s="1"/>
  <c r="F14" i="1"/>
  <c r="G14" i="1" s="1"/>
  <c r="H14" i="1" s="1"/>
  <c r="F15" i="1"/>
  <c r="G15" i="1" s="1"/>
  <c r="H15" i="1" s="1"/>
  <c r="O15" i="1" s="1"/>
  <c r="F16" i="1"/>
  <c r="G16" i="1" s="1"/>
  <c r="H16" i="1" s="1"/>
  <c r="P16" i="1" s="1"/>
  <c r="F17" i="1"/>
  <c r="G17" i="1"/>
  <c r="H17" i="1" s="1"/>
  <c r="F18" i="1"/>
  <c r="G18" i="1"/>
  <c r="H18" i="1" s="1"/>
  <c r="P18" i="1" s="1"/>
  <c r="F19" i="1"/>
  <c r="G19" i="1"/>
  <c r="H19" i="1"/>
  <c r="P19" i="1" s="1"/>
  <c r="F20" i="1"/>
  <c r="G20" i="1" s="1"/>
  <c r="H20" i="1" s="1"/>
  <c r="F21" i="1"/>
  <c r="G21" i="1" s="1"/>
  <c r="H21" i="1" s="1"/>
  <c r="Q21" i="1" s="1"/>
  <c r="F22" i="1"/>
  <c r="F23" i="1"/>
  <c r="G23" i="1" s="1"/>
  <c r="H23" i="1" s="1"/>
  <c r="Q23" i="1" s="1"/>
  <c r="F24" i="1"/>
  <c r="G24" i="1"/>
  <c r="H24" i="1"/>
  <c r="F25" i="1"/>
  <c r="G25" i="1" s="1"/>
  <c r="H25" i="1" s="1"/>
  <c r="Q25" i="1" s="1"/>
  <c r="F26" i="1"/>
  <c r="G26" i="1" s="1"/>
  <c r="H26" i="1" s="1"/>
  <c r="Q26" i="1" s="1"/>
  <c r="F27" i="1"/>
  <c r="G27" i="1" s="1"/>
  <c r="H27" i="1" s="1"/>
  <c r="F28" i="1"/>
  <c r="G28" i="1" s="1"/>
  <c r="H28" i="1" s="1"/>
  <c r="Q28" i="1" s="1"/>
  <c r="F29" i="1"/>
  <c r="G29" i="1" s="1"/>
  <c r="H29" i="1" s="1"/>
  <c r="Q29" i="1" s="1"/>
  <c r="F30" i="1"/>
  <c r="G30" i="1" s="1"/>
  <c r="H30" i="1" s="1"/>
  <c r="Q30" i="1" s="1"/>
  <c r="F31" i="1"/>
  <c r="F32" i="1"/>
  <c r="G32" i="1"/>
  <c r="H32" i="1"/>
  <c r="Q32" i="1" s="1"/>
  <c r="F33" i="1"/>
  <c r="G33" i="1"/>
  <c r="H33" i="1" s="1"/>
  <c r="Q33" i="1" s="1"/>
  <c r="F34" i="1"/>
  <c r="G34" i="1"/>
  <c r="H34" i="1"/>
  <c r="Q34" i="1" s="1"/>
  <c r="F35" i="1"/>
  <c r="G35" i="1"/>
  <c r="H35" i="1" s="1"/>
  <c r="Q35" i="1" s="1"/>
  <c r="F36" i="1"/>
  <c r="F37" i="1"/>
  <c r="G37" i="1"/>
  <c r="H37" i="1" s="1"/>
  <c r="Q37" i="1" s="1"/>
  <c r="F38" i="1"/>
  <c r="G38" i="1" s="1"/>
  <c r="H38" i="1" s="1"/>
  <c r="Q38" i="1" s="1"/>
  <c r="F39" i="1"/>
  <c r="F40" i="1"/>
  <c r="G40" i="1" s="1"/>
  <c r="H40" i="1" s="1"/>
  <c r="Q40" i="1" s="1"/>
  <c r="F41" i="1"/>
  <c r="G41" i="1"/>
  <c r="H41" i="1"/>
  <c r="Q41" i="1" s="1"/>
  <c r="F42" i="1"/>
  <c r="G42" i="1" s="1"/>
  <c r="H42" i="1" s="1"/>
  <c r="Q42" i="1" s="1"/>
  <c r="F43" i="1"/>
  <c r="G43" i="1"/>
  <c r="H43" i="1"/>
  <c r="Q43" i="1" s="1"/>
  <c r="F47" i="1"/>
  <c r="F48" i="1"/>
  <c r="G48" i="1"/>
  <c r="H48" i="1"/>
  <c r="N48" i="1" s="1"/>
  <c r="F49" i="1"/>
  <c r="G49" i="1" s="1"/>
  <c r="H49" i="1" s="1"/>
  <c r="P49" i="1" s="1"/>
  <c r="F50" i="1"/>
  <c r="F51" i="1"/>
  <c r="G51" i="1" s="1"/>
  <c r="H51" i="1" s="1"/>
  <c r="F52" i="1"/>
  <c r="G52" i="1"/>
  <c r="H52" i="1" s="1"/>
  <c r="P52" i="1" s="1"/>
  <c r="F53" i="1"/>
  <c r="G53" i="1" s="1"/>
  <c r="H53" i="1" s="1"/>
  <c r="F54" i="1"/>
  <c r="G54" i="1"/>
  <c r="H54" i="1"/>
  <c r="Q54" i="1" s="1"/>
  <c r="F55" i="1"/>
  <c r="F56" i="1"/>
  <c r="G56" i="1" s="1"/>
  <c r="H56" i="1" s="1"/>
  <c r="Q56" i="1" s="1"/>
  <c r="F57" i="1"/>
  <c r="G57" i="1" s="1"/>
  <c r="H57" i="1" s="1"/>
  <c r="F58" i="1"/>
  <c r="G58" i="1" s="1"/>
  <c r="H58" i="1" s="1"/>
  <c r="Q58" i="1" s="1"/>
  <c r="F59" i="1"/>
  <c r="G59" i="1"/>
  <c r="H59" i="1"/>
  <c r="F60" i="1"/>
  <c r="G60" i="1" s="1"/>
  <c r="H60" i="1" s="1"/>
  <c r="Q60" i="1" s="1"/>
  <c r="F61" i="1"/>
  <c r="G61" i="1" s="1"/>
  <c r="H61" i="1" s="1"/>
  <c r="F62" i="1"/>
  <c r="G62" i="1" s="1"/>
  <c r="H62" i="1" s="1"/>
  <c r="F63" i="1"/>
  <c r="F64" i="1"/>
  <c r="G64" i="1"/>
  <c r="H64" i="1" s="1"/>
  <c r="Q64" i="1" s="1"/>
  <c r="F65" i="1"/>
  <c r="G65" i="1" s="1"/>
  <c r="H65" i="1" s="1"/>
  <c r="Q65" i="1" s="1"/>
  <c r="F66" i="1"/>
  <c r="F67" i="1"/>
  <c r="G67" i="1" s="1"/>
  <c r="H67" i="1" s="1"/>
  <c r="Q67" i="1" s="1"/>
  <c r="F68" i="1"/>
  <c r="G68" i="1"/>
  <c r="H68" i="1"/>
  <c r="Q68" i="1" s="1"/>
  <c r="F69" i="1"/>
  <c r="G69" i="1" s="1"/>
  <c r="H69" i="1" s="1"/>
  <c r="F70" i="1"/>
  <c r="G70" i="1" s="1"/>
  <c r="H70" i="1" s="1"/>
  <c r="Q70" i="1" s="1"/>
  <c r="F71" i="1"/>
  <c r="F72" i="1"/>
  <c r="G72" i="1" s="1"/>
  <c r="H72" i="1" s="1"/>
  <c r="F73" i="1"/>
  <c r="G73" i="1" s="1"/>
  <c r="H73" i="1" s="1"/>
  <c r="Q73" i="1" s="1"/>
  <c r="F74" i="1"/>
  <c r="G74" i="1" s="1"/>
  <c r="H74" i="1" s="1"/>
  <c r="Q74" i="1" s="1"/>
  <c r="F75" i="1"/>
  <c r="G75" i="1"/>
  <c r="H75" i="1" s="1"/>
  <c r="Q75" i="1" s="1"/>
  <c r="F76" i="1"/>
  <c r="G76" i="1"/>
  <c r="H76" i="1"/>
  <c r="Q76" i="1" s="1"/>
  <c r="F77" i="1"/>
  <c r="G77" i="1"/>
  <c r="H77" i="1" s="1"/>
  <c r="Q77" i="1" s="1"/>
  <c r="F78" i="1"/>
  <c r="G78" i="1"/>
  <c r="H78" i="1"/>
  <c r="Q78" i="1" s="1"/>
  <c r="F79" i="1"/>
  <c r="G79" i="1" s="1"/>
  <c r="H79" i="1" s="1"/>
  <c r="Q79" i="1" s="1"/>
  <c r="F80" i="1"/>
  <c r="G80" i="1" s="1"/>
  <c r="H80" i="1" s="1"/>
  <c r="Q80" i="1" s="1"/>
  <c r="F3" i="1"/>
  <c r="G3" i="1"/>
  <c r="H3" i="1" s="1"/>
  <c r="L11" i="5"/>
  <c r="K11" i="5"/>
  <c r="Q11" i="5"/>
  <c r="P3" i="4"/>
  <c r="H107" i="4" l="1"/>
  <c r="P58" i="4"/>
  <c r="P107" i="4" s="1"/>
  <c r="O3" i="1"/>
  <c r="O82" i="1" s="1"/>
  <c r="H82" i="1"/>
  <c r="P53" i="4"/>
  <c r="T53" i="4"/>
  <c r="T107" i="4"/>
  <c r="N3" i="5"/>
  <c r="N11" i="5" s="1"/>
  <c r="G11" i="5"/>
  <c r="N82" i="1"/>
  <c r="T82" i="1" s="1"/>
  <c r="Q82" i="1"/>
  <c r="Q53" i="4"/>
  <c r="Q107" i="4"/>
  <c r="P82" i="1"/>
  <c r="S11" i="5"/>
  <c r="H53" i="4"/>
  <c r="U82" i="1" l="1"/>
  <c r="T11" i="5"/>
  <c r="U53" i="4"/>
  <c r="U107" i="4"/>
</calcChain>
</file>

<file path=xl/sharedStrings.xml><?xml version="1.0" encoding="utf-8"?>
<sst xmlns="http://schemas.openxmlformats.org/spreadsheetml/2006/main" count="359" uniqueCount="83">
  <si>
    <t>S1</t>
  </si>
  <si>
    <t>D19</t>
  </si>
  <si>
    <t>F1</t>
  </si>
  <si>
    <t>D22</t>
  </si>
  <si>
    <t>S2</t>
  </si>
  <si>
    <t>F2</t>
  </si>
  <si>
    <t>D16</t>
  </si>
  <si>
    <t>S3</t>
  </si>
  <si>
    <t>F3</t>
  </si>
  <si>
    <t>S4</t>
  </si>
  <si>
    <t>F4</t>
  </si>
  <si>
    <t>S5</t>
  </si>
  <si>
    <t>S6</t>
  </si>
  <si>
    <t>K1</t>
  </si>
  <si>
    <t>D13</t>
  </si>
  <si>
    <t>S7</t>
  </si>
  <si>
    <t>K2</t>
  </si>
  <si>
    <t>S8</t>
  </si>
  <si>
    <t>K3</t>
  </si>
  <si>
    <t>S9</t>
  </si>
  <si>
    <t>K4</t>
  </si>
  <si>
    <t>S10</t>
  </si>
  <si>
    <t>S11</t>
  </si>
  <si>
    <t>H1</t>
  </si>
  <si>
    <t>S12</t>
  </si>
  <si>
    <t>H2</t>
  </si>
  <si>
    <t>H3</t>
  </si>
  <si>
    <t>W1</t>
  </si>
  <si>
    <t>H4</t>
  </si>
  <si>
    <t>W2</t>
  </si>
  <si>
    <t>H5</t>
  </si>
  <si>
    <t>W3</t>
  </si>
  <si>
    <t>H6</t>
  </si>
  <si>
    <t>W4</t>
  </si>
  <si>
    <t>H7</t>
  </si>
  <si>
    <t>W5</t>
  </si>
  <si>
    <t>H8</t>
  </si>
  <si>
    <t>W6</t>
  </si>
  <si>
    <t>H9</t>
  </si>
  <si>
    <t>W7</t>
  </si>
  <si>
    <t>H10</t>
  </si>
  <si>
    <t>W8</t>
  </si>
  <si>
    <t>H11</t>
  </si>
  <si>
    <t>W9</t>
  </si>
  <si>
    <t>H12</t>
  </si>
  <si>
    <t>W10</t>
  </si>
  <si>
    <t>H13</t>
  </si>
  <si>
    <t>W11</t>
  </si>
  <si>
    <t>H14</t>
  </si>
  <si>
    <t>W12</t>
  </si>
  <si>
    <t>H15</t>
  </si>
  <si>
    <t>W13</t>
  </si>
  <si>
    <t>H16</t>
  </si>
  <si>
    <t>W14</t>
  </si>
  <si>
    <t>W15</t>
  </si>
  <si>
    <t>W16</t>
  </si>
  <si>
    <t>W17</t>
  </si>
  <si>
    <t>W18</t>
  </si>
  <si>
    <t>W19</t>
  </si>
  <si>
    <t>W20</t>
  </si>
  <si>
    <t>W21</t>
  </si>
  <si>
    <t>D29</t>
  </si>
  <si>
    <t>D25</t>
  </si>
  <si>
    <t>D10</t>
  </si>
  <si>
    <t>1本重量</t>
    <rPh sb="1" eb="2">
      <t>ホン</t>
    </rPh>
    <rPh sb="2" eb="4">
      <t>ジュウリョウ</t>
    </rPh>
    <phoneticPr fontId="2"/>
  </si>
  <si>
    <t>単位重量</t>
    <rPh sb="0" eb="2">
      <t>タンイ</t>
    </rPh>
    <rPh sb="2" eb="4">
      <t>ジュウリョウ</t>
    </rPh>
    <phoneticPr fontId="2"/>
  </si>
  <si>
    <t>本数</t>
    <rPh sb="0" eb="2">
      <t>ホンスウ</t>
    </rPh>
    <phoneticPr fontId="2"/>
  </si>
  <si>
    <t>長さ</t>
    <rPh sb="0" eb="1">
      <t>ナガ</t>
    </rPh>
    <phoneticPr fontId="2"/>
  </si>
  <si>
    <t>径</t>
    <rPh sb="0" eb="1">
      <t>ケイ</t>
    </rPh>
    <phoneticPr fontId="2"/>
  </si>
  <si>
    <t>番号</t>
    <rPh sb="0" eb="2">
      <t>バンゴウ</t>
    </rPh>
    <phoneticPr fontId="2"/>
  </si>
  <si>
    <t>質量</t>
    <rPh sb="0" eb="2">
      <t>シツリョウ</t>
    </rPh>
    <phoneticPr fontId="2"/>
  </si>
  <si>
    <t>W22</t>
  </si>
  <si>
    <t>W23</t>
  </si>
  <si>
    <t>W24</t>
  </si>
  <si>
    <t xml:space="preserve"> 　鉄筋径別重量(kg)</t>
  </si>
  <si>
    <t>kg</t>
    <phoneticPr fontId="2"/>
  </si>
  <si>
    <t>D19</t>
    <phoneticPr fontId="2"/>
  </si>
  <si>
    <t>D13</t>
    <phoneticPr fontId="2"/>
  </si>
  <si>
    <t>NEW</t>
    <phoneticPr fontId="2"/>
  </si>
  <si>
    <t>記号</t>
    <rPh sb="0" eb="2">
      <t>キゴウ</t>
    </rPh>
    <phoneticPr fontId="2"/>
  </si>
  <si>
    <t>(m)</t>
    <phoneticPr fontId="2"/>
  </si>
  <si>
    <t>(kg/m)</t>
    <phoneticPr fontId="2"/>
  </si>
  <si>
    <t>摘要</t>
    <rPh sb="0" eb="2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</si>
</sst>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8" formatCode="0.0"/>
    <numFmt numFmtId="179" formatCode="#,##0.000;[Red]\-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4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3" fillId="2" borderId="0" xfId="2" applyNumberFormat="1" applyFont="1" applyFill="1" applyBorder="1" applyAlignment="1">
      <alignment horizontal="center" vertical="center"/>
    </xf>
    <xf numFmtId="178" fontId="3" fillId="0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4" fillId="2" borderId="0" xfId="2" applyNumberFormat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179" fontId="3" fillId="2" borderId="0" xfId="1" applyNumberFormat="1" applyFont="1" applyFill="1" applyBorder="1" applyAlignment="1">
      <alignment horizontal="center" vertical="center"/>
    </xf>
    <xf numFmtId="179" fontId="3" fillId="2" borderId="0" xfId="1" applyNumberFormat="1" applyFont="1" applyFill="1" applyBorder="1">
      <alignment vertical="center"/>
    </xf>
    <xf numFmtId="179" fontId="4" fillId="2" borderId="0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8" fontId="3" fillId="4" borderId="1" xfId="2" applyNumberFormat="1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9" fontId="3" fillId="4" borderId="1" xfId="1" applyNumberFormat="1" applyFont="1" applyFill="1" applyBorder="1">
      <alignment vertical="center"/>
    </xf>
    <xf numFmtId="176" fontId="3" fillId="4" borderId="1" xfId="2" applyNumberFormat="1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179" fontId="3" fillId="4" borderId="0" xfId="1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9" fontId="3" fillId="4" borderId="2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9" fontId="3" fillId="4" borderId="3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workbookViewId="0">
      <selection activeCell="J12" sqref="J12"/>
    </sheetView>
  </sheetViews>
  <sheetFormatPr defaultColWidth="5" defaultRowHeight="12" x14ac:dyDescent="0.15"/>
  <cols>
    <col min="1" max="1" width="4.875" style="4" bestFit="1" customWidth="1"/>
    <col min="2" max="2" width="4.75" style="4" bestFit="1" customWidth="1"/>
    <col min="3" max="3" width="6.5" style="4" bestFit="1" customWidth="1"/>
    <col min="4" max="4" width="5.5" style="4" bestFit="1" customWidth="1"/>
    <col min="5" max="5" width="5" style="4" customWidth="1"/>
    <col min="6" max="6" width="9.5" style="12" bestFit="1" customWidth="1"/>
    <col min="7" max="7" width="8.75" style="4" customWidth="1"/>
    <col min="8" max="16384" width="5" style="4"/>
  </cols>
  <sheetData>
    <row r="1" spans="1:18" s="3" customFormat="1" x14ac:dyDescent="0.15">
      <c r="A1" s="3" t="s">
        <v>69</v>
      </c>
      <c r="B1" s="3" t="s">
        <v>68</v>
      </c>
      <c r="C1" s="3" t="s">
        <v>67</v>
      </c>
      <c r="D1" s="3" t="s">
        <v>66</v>
      </c>
      <c r="F1" s="11" t="s">
        <v>65</v>
      </c>
      <c r="G1" s="3" t="s">
        <v>64</v>
      </c>
      <c r="H1" s="3" t="s">
        <v>70</v>
      </c>
      <c r="L1" s="2"/>
      <c r="M1" s="2" t="s">
        <v>74</v>
      </c>
      <c r="N1" s="2"/>
      <c r="O1" s="2"/>
      <c r="P1" s="2"/>
      <c r="Q1" s="2"/>
      <c r="R1" s="2"/>
    </row>
    <row r="2" spans="1:18" s="3" customFormat="1" x14ac:dyDescent="0.15">
      <c r="F2" s="11"/>
      <c r="H2" s="3" t="s">
        <v>75</v>
      </c>
      <c r="L2" s="2" t="s">
        <v>61</v>
      </c>
      <c r="M2" s="2" t="s">
        <v>62</v>
      </c>
      <c r="N2" s="2" t="s">
        <v>3</v>
      </c>
      <c r="O2" s="2" t="s">
        <v>1</v>
      </c>
      <c r="P2" s="2" t="s">
        <v>6</v>
      </c>
      <c r="Q2" s="2" t="s">
        <v>14</v>
      </c>
      <c r="R2" s="2" t="s">
        <v>63</v>
      </c>
    </row>
    <row r="3" spans="1:18" x14ac:dyDescent="0.15">
      <c r="A3" s="4" t="s">
        <v>0</v>
      </c>
      <c r="B3" s="4" t="s">
        <v>1</v>
      </c>
      <c r="C3" s="4">
        <v>5500</v>
      </c>
      <c r="D3" s="4">
        <v>13</v>
      </c>
      <c r="F3" s="12">
        <f t="shared" ref="F3:F69" si="0">IF(B3="D10",0.56,IF(B3="D32",6.23,IF(B3="D29",5.04,IF(B3="D25",3.98,IF(B3="D22",3.04,IF(B3="D19",2.25,IF(B3="D16",1.56,IF(B3="D13",0.995,0))))))))</f>
        <v>2.25</v>
      </c>
      <c r="G3" s="1">
        <f>ROUND(C3*F3/1000,3)</f>
        <v>12.375</v>
      </c>
      <c r="H3" s="5">
        <f>ROUND(D3*G3,0)</f>
        <v>161</v>
      </c>
      <c r="L3" s="4">
        <f>ROUND(IF(B3="D29",H3,0),0)</f>
        <v>0</v>
      </c>
      <c r="M3" s="4">
        <f>ROUND(IF(B3="D25",H3,0),0)</f>
        <v>0</v>
      </c>
      <c r="N3" s="4">
        <f>ROUND(IF(B3="D22",H3,0),0)</f>
        <v>0</v>
      </c>
      <c r="O3" s="4">
        <f>ROUND(IF(B3="D19",H3,0),0)</f>
        <v>161</v>
      </c>
      <c r="P3" s="4">
        <f>ROUND(IF(B3="D16",H3,0),0)</f>
        <v>0</v>
      </c>
      <c r="Q3" s="4">
        <f>ROUND(IF(B3="D13",H3,0),0)</f>
        <v>0</v>
      </c>
      <c r="R3" s="4">
        <f>ROUND(IF(B3="D10",H3,0),0)</f>
        <v>0</v>
      </c>
    </row>
    <row r="4" spans="1:18" x14ac:dyDescent="0.15">
      <c r="A4" s="4" t="s">
        <v>4</v>
      </c>
      <c r="B4" s="4" t="s">
        <v>1</v>
      </c>
      <c r="C4" s="4">
        <v>1840</v>
      </c>
      <c r="D4" s="4">
        <v>6</v>
      </c>
      <c r="F4" s="12">
        <f t="shared" si="0"/>
        <v>2.25</v>
      </c>
      <c r="G4" s="1">
        <f t="shared" ref="G4:G70" si="1">ROUND(C4*F4/1000,3)</f>
        <v>4.1399999999999997</v>
      </c>
      <c r="H4" s="5">
        <f t="shared" ref="H4:H70" si="2">ROUND(D4*G4,0)</f>
        <v>25</v>
      </c>
      <c r="L4" s="4">
        <f>ROUND(IF(B4="D29",H4,0),0)</f>
        <v>0</v>
      </c>
      <c r="M4" s="4">
        <f>ROUND(IF(B4="D25",H4,0),0)</f>
        <v>0</v>
      </c>
      <c r="N4" s="4">
        <f>ROUND(IF(B4="D22",H4,0),0)</f>
        <v>0</v>
      </c>
      <c r="O4" s="4">
        <f>ROUND(IF(B4="D19",H4,0),0)</f>
        <v>25</v>
      </c>
      <c r="P4" s="4">
        <f>ROUND(IF(B4="D16",H4,0),0)</f>
        <v>0</v>
      </c>
      <c r="Q4" s="4">
        <f>ROUND(IF(B4="D13",H4,0),0)</f>
        <v>0</v>
      </c>
      <c r="R4" s="4">
        <f>ROUND(IF(B4="D10",H4,0),0)</f>
        <v>0</v>
      </c>
    </row>
    <row r="5" spans="1:18" x14ac:dyDescent="0.15">
      <c r="A5" s="4" t="s">
        <v>7</v>
      </c>
      <c r="B5" s="4" t="s">
        <v>76</v>
      </c>
      <c r="C5" s="4">
        <v>1840</v>
      </c>
      <c r="D5" s="4">
        <v>6</v>
      </c>
      <c r="F5" s="12">
        <f t="shared" si="0"/>
        <v>2.25</v>
      </c>
      <c r="G5" s="1">
        <f t="shared" si="1"/>
        <v>4.1399999999999997</v>
      </c>
      <c r="H5" s="5">
        <f t="shared" si="2"/>
        <v>25</v>
      </c>
      <c r="L5" s="4">
        <f>ROUND(IF(B5="D29",H5,0),0)</f>
        <v>0</v>
      </c>
      <c r="M5" s="4">
        <f>ROUND(IF(B5="D25",H5,0),0)</f>
        <v>0</v>
      </c>
      <c r="N5" s="4">
        <f>ROUND(IF(B5="D22",H5,0),0)</f>
        <v>0</v>
      </c>
      <c r="O5" s="4">
        <f>ROUND(IF(B5="D19",H5,0),0)</f>
        <v>25</v>
      </c>
      <c r="P5" s="4">
        <f>ROUND(IF(B5="D16",H5,0),0)</f>
        <v>0</v>
      </c>
      <c r="Q5" s="4">
        <f>ROUND(IF(B5="D13",H5,0),0)</f>
        <v>0</v>
      </c>
      <c r="R5" s="4">
        <f>ROUND(IF(B5="D10",H5,0),0)</f>
        <v>0</v>
      </c>
    </row>
    <row r="6" spans="1:18" x14ac:dyDescent="0.15">
      <c r="F6" s="12">
        <f t="shared" si="0"/>
        <v>0</v>
      </c>
      <c r="G6" s="1">
        <f t="shared" si="1"/>
        <v>0</v>
      </c>
      <c r="H6" s="5">
        <f t="shared" si="2"/>
        <v>0</v>
      </c>
      <c r="L6" s="4">
        <f t="shared" ref="L6:L69" si="3">ROUND(IF(B6="D29",H6,0),0)</f>
        <v>0</v>
      </c>
      <c r="M6" s="4">
        <f t="shared" ref="M6:M69" si="4">ROUND(IF(B6="D25",H6,0),0)</f>
        <v>0</v>
      </c>
      <c r="N6" s="4">
        <f t="shared" ref="N6:N69" si="5">ROUND(IF(B6="D22",H6,0),0)</f>
        <v>0</v>
      </c>
      <c r="O6" s="4">
        <f t="shared" ref="O6:O69" si="6">ROUND(IF(B6="D19",H6,0),0)</f>
        <v>0</v>
      </c>
      <c r="P6" s="4">
        <f t="shared" ref="P6:P69" si="7">ROUND(IF(B6="D16",H6,0),0)</f>
        <v>0</v>
      </c>
      <c r="Q6" s="4">
        <f t="shared" ref="Q6:Q69" si="8">ROUND(IF(B6="D13",H6,0),0)</f>
        <v>0</v>
      </c>
      <c r="R6" s="4">
        <f t="shared" ref="R6:R69" si="9">ROUND(IF(B6="D10",H6,0),0)</f>
        <v>0</v>
      </c>
    </row>
    <row r="7" spans="1:18" x14ac:dyDescent="0.15">
      <c r="A7" s="4" t="s">
        <v>9</v>
      </c>
      <c r="B7" s="4" t="s">
        <v>6</v>
      </c>
      <c r="C7" s="4">
        <v>4070</v>
      </c>
      <c r="D7" s="4">
        <v>13</v>
      </c>
      <c r="F7" s="12">
        <f t="shared" si="0"/>
        <v>1.56</v>
      </c>
      <c r="G7" s="1">
        <f t="shared" si="1"/>
        <v>6.3490000000000002</v>
      </c>
      <c r="H7" s="5">
        <f t="shared" si="2"/>
        <v>83</v>
      </c>
      <c r="L7" s="4">
        <f t="shared" si="3"/>
        <v>0</v>
      </c>
      <c r="M7" s="4">
        <f t="shared" si="4"/>
        <v>0</v>
      </c>
      <c r="N7" s="4">
        <f t="shared" si="5"/>
        <v>0</v>
      </c>
      <c r="O7" s="4">
        <f t="shared" si="6"/>
        <v>0</v>
      </c>
      <c r="P7" s="4">
        <f t="shared" si="7"/>
        <v>83</v>
      </c>
      <c r="Q7" s="4">
        <f t="shared" si="8"/>
        <v>0</v>
      </c>
      <c r="R7" s="4">
        <f t="shared" si="9"/>
        <v>0</v>
      </c>
    </row>
    <row r="8" spans="1:18" x14ac:dyDescent="0.15">
      <c r="A8" s="4" t="s">
        <v>11</v>
      </c>
      <c r="B8" s="4" t="s">
        <v>6</v>
      </c>
      <c r="C8" s="4">
        <v>1130</v>
      </c>
      <c r="D8" s="4">
        <v>6</v>
      </c>
      <c r="F8" s="12">
        <f t="shared" si="0"/>
        <v>1.56</v>
      </c>
      <c r="G8" s="1">
        <f t="shared" si="1"/>
        <v>1.7629999999999999</v>
      </c>
      <c r="H8" s="5">
        <f t="shared" si="2"/>
        <v>11</v>
      </c>
      <c r="L8" s="4">
        <f t="shared" si="3"/>
        <v>0</v>
      </c>
      <c r="M8" s="4">
        <f t="shared" si="4"/>
        <v>0</v>
      </c>
      <c r="N8" s="4">
        <f t="shared" si="5"/>
        <v>0</v>
      </c>
      <c r="O8" s="4">
        <f t="shared" si="6"/>
        <v>0</v>
      </c>
      <c r="P8" s="4">
        <f t="shared" si="7"/>
        <v>11</v>
      </c>
      <c r="Q8" s="4">
        <f t="shared" si="8"/>
        <v>0</v>
      </c>
      <c r="R8" s="4">
        <f t="shared" si="9"/>
        <v>0</v>
      </c>
    </row>
    <row r="9" spans="1:18" x14ac:dyDescent="0.15">
      <c r="A9" s="4" t="s">
        <v>12</v>
      </c>
      <c r="B9" s="4" t="s">
        <v>6</v>
      </c>
      <c r="C9" s="4">
        <v>1130</v>
      </c>
      <c r="D9" s="4">
        <v>6</v>
      </c>
      <c r="F9" s="12">
        <f t="shared" si="0"/>
        <v>1.56</v>
      </c>
      <c r="G9" s="1">
        <f t="shared" si="1"/>
        <v>1.7629999999999999</v>
      </c>
      <c r="H9" s="5">
        <f t="shared" si="2"/>
        <v>11</v>
      </c>
      <c r="L9" s="4">
        <f t="shared" si="3"/>
        <v>0</v>
      </c>
      <c r="M9" s="4">
        <f t="shared" si="4"/>
        <v>0</v>
      </c>
      <c r="N9" s="4">
        <f t="shared" si="5"/>
        <v>0</v>
      </c>
      <c r="O9" s="4">
        <f t="shared" si="6"/>
        <v>0</v>
      </c>
      <c r="P9" s="4">
        <f t="shared" si="7"/>
        <v>11</v>
      </c>
      <c r="Q9" s="4">
        <f t="shared" si="8"/>
        <v>0</v>
      </c>
      <c r="R9" s="4">
        <f t="shared" si="9"/>
        <v>0</v>
      </c>
    </row>
    <row r="10" spans="1:18" x14ac:dyDescent="0.15">
      <c r="F10" s="12">
        <f t="shared" si="0"/>
        <v>0</v>
      </c>
      <c r="G10" s="1">
        <f t="shared" si="1"/>
        <v>0</v>
      </c>
      <c r="H10" s="5">
        <f t="shared" si="2"/>
        <v>0</v>
      </c>
      <c r="L10" s="4">
        <f t="shared" si="3"/>
        <v>0</v>
      </c>
      <c r="M10" s="4">
        <f t="shared" si="4"/>
        <v>0</v>
      </c>
      <c r="N10" s="4">
        <f t="shared" si="5"/>
        <v>0</v>
      </c>
      <c r="O10" s="4">
        <f t="shared" si="6"/>
        <v>0</v>
      </c>
      <c r="P10" s="4">
        <f t="shared" si="7"/>
        <v>0</v>
      </c>
      <c r="Q10" s="4">
        <f t="shared" si="8"/>
        <v>0</v>
      </c>
      <c r="R10" s="4">
        <f t="shared" si="9"/>
        <v>0</v>
      </c>
    </row>
    <row r="11" spans="1:18" x14ac:dyDescent="0.15">
      <c r="A11" s="4" t="s">
        <v>15</v>
      </c>
      <c r="B11" s="4" t="s">
        <v>1</v>
      </c>
      <c r="C11" s="4">
        <v>4950</v>
      </c>
      <c r="D11" s="4">
        <v>14</v>
      </c>
      <c r="F11" s="12">
        <f t="shared" si="0"/>
        <v>2.25</v>
      </c>
      <c r="G11" s="1">
        <f t="shared" si="1"/>
        <v>11.138</v>
      </c>
      <c r="H11" s="5">
        <f t="shared" si="2"/>
        <v>156</v>
      </c>
      <c r="L11" s="4">
        <f t="shared" si="3"/>
        <v>0</v>
      </c>
      <c r="M11" s="4">
        <f t="shared" si="4"/>
        <v>0</v>
      </c>
      <c r="N11" s="4">
        <f t="shared" si="5"/>
        <v>0</v>
      </c>
      <c r="O11" s="4">
        <f t="shared" si="6"/>
        <v>156</v>
      </c>
      <c r="P11" s="4">
        <f t="shared" si="7"/>
        <v>0</v>
      </c>
      <c r="Q11" s="4">
        <f t="shared" si="8"/>
        <v>0</v>
      </c>
      <c r="R11" s="4">
        <f t="shared" si="9"/>
        <v>0</v>
      </c>
    </row>
    <row r="12" spans="1:18" x14ac:dyDescent="0.15">
      <c r="F12" s="12">
        <f t="shared" si="0"/>
        <v>0</v>
      </c>
      <c r="G12" s="1">
        <f t="shared" si="1"/>
        <v>0</v>
      </c>
      <c r="H12" s="5">
        <f t="shared" si="2"/>
        <v>0</v>
      </c>
      <c r="L12" s="4">
        <f t="shared" si="3"/>
        <v>0</v>
      </c>
      <c r="M12" s="4">
        <f t="shared" si="4"/>
        <v>0</v>
      </c>
      <c r="N12" s="4">
        <f t="shared" si="5"/>
        <v>0</v>
      </c>
      <c r="O12" s="4">
        <f t="shared" si="6"/>
        <v>0</v>
      </c>
      <c r="P12" s="4">
        <f t="shared" si="7"/>
        <v>0</v>
      </c>
      <c r="Q12" s="4">
        <f t="shared" si="8"/>
        <v>0</v>
      </c>
      <c r="R12" s="4">
        <f t="shared" si="9"/>
        <v>0</v>
      </c>
    </row>
    <row r="13" spans="1:18" x14ac:dyDescent="0.15">
      <c r="A13" s="4" t="s">
        <v>17</v>
      </c>
      <c r="B13" s="4" t="s">
        <v>1</v>
      </c>
      <c r="C13" s="4">
        <v>4090</v>
      </c>
      <c r="D13" s="4">
        <v>5</v>
      </c>
      <c r="F13" s="12">
        <f t="shared" si="0"/>
        <v>2.25</v>
      </c>
      <c r="G13" s="1">
        <f t="shared" si="1"/>
        <v>9.2029999999999994</v>
      </c>
      <c r="H13" s="5">
        <f t="shared" si="2"/>
        <v>46</v>
      </c>
      <c r="L13" s="4">
        <f t="shared" si="3"/>
        <v>0</v>
      </c>
      <c r="M13" s="4">
        <f t="shared" si="4"/>
        <v>0</v>
      </c>
      <c r="N13" s="4">
        <f t="shared" si="5"/>
        <v>0</v>
      </c>
      <c r="O13" s="4">
        <f t="shared" si="6"/>
        <v>46</v>
      </c>
      <c r="P13" s="4">
        <f t="shared" si="7"/>
        <v>0</v>
      </c>
      <c r="Q13" s="4">
        <f t="shared" si="8"/>
        <v>0</v>
      </c>
      <c r="R13" s="4">
        <f t="shared" si="9"/>
        <v>0</v>
      </c>
    </row>
    <row r="14" spans="1:18" x14ac:dyDescent="0.15">
      <c r="F14" s="12">
        <f t="shared" si="0"/>
        <v>0</v>
      </c>
      <c r="G14" s="1">
        <f t="shared" si="1"/>
        <v>0</v>
      </c>
      <c r="H14" s="5">
        <f t="shared" si="2"/>
        <v>0</v>
      </c>
      <c r="L14" s="4">
        <f t="shared" si="3"/>
        <v>0</v>
      </c>
      <c r="M14" s="4">
        <f t="shared" si="4"/>
        <v>0</v>
      </c>
      <c r="N14" s="4">
        <f t="shared" si="5"/>
        <v>0</v>
      </c>
      <c r="O14" s="4">
        <f t="shared" si="6"/>
        <v>0</v>
      </c>
      <c r="P14" s="4">
        <f t="shared" si="7"/>
        <v>0</v>
      </c>
      <c r="Q14" s="4">
        <f t="shared" si="8"/>
        <v>0</v>
      </c>
      <c r="R14" s="4">
        <f t="shared" si="9"/>
        <v>0</v>
      </c>
    </row>
    <row r="15" spans="1:18" x14ac:dyDescent="0.15">
      <c r="A15" s="4" t="s">
        <v>19</v>
      </c>
      <c r="B15" s="4" t="s">
        <v>1</v>
      </c>
      <c r="C15" s="4">
        <v>980</v>
      </c>
      <c r="D15" s="4">
        <v>2</v>
      </c>
      <c r="F15" s="12">
        <f t="shared" si="0"/>
        <v>2.25</v>
      </c>
      <c r="G15" s="1">
        <f t="shared" si="1"/>
        <v>2.2050000000000001</v>
      </c>
      <c r="H15" s="5">
        <f t="shared" si="2"/>
        <v>4</v>
      </c>
      <c r="L15" s="4">
        <f t="shared" si="3"/>
        <v>0</v>
      </c>
      <c r="M15" s="4">
        <f t="shared" si="4"/>
        <v>0</v>
      </c>
      <c r="N15" s="4">
        <f t="shared" si="5"/>
        <v>0</v>
      </c>
      <c r="O15" s="4">
        <f t="shared" si="6"/>
        <v>4</v>
      </c>
      <c r="P15" s="4">
        <f t="shared" si="7"/>
        <v>0</v>
      </c>
      <c r="Q15" s="4">
        <f t="shared" si="8"/>
        <v>0</v>
      </c>
      <c r="R15" s="4">
        <f t="shared" si="9"/>
        <v>0</v>
      </c>
    </row>
    <row r="16" spans="1:18" x14ac:dyDescent="0.15">
      <c r="A16" s="4" t="s">
        <v>21</v>
      </c>
      <c r="B16" s="4" t="s">
        <v>6</v>
      </c>
      <c r="C16" s="4">
        <v>3520</v>
      </c>
      <c r="D16" s="4">
        <v>14</v>
      </c>
      <c r="F16" s="12">
        <f t="shared" si="0"/>
        <v>1.56</v>
      </c>
      <c r="G16" s="1">
        <f t="shared" si="1"/>
        <v>5.4909999999999997</v>
      </c>
      <c r="H16" s="5">
        <f t="shared" si="2"/>
        <v>77</v>
      </c>
      <c r="L16" s="4">
        <f t="shared" si="3"/>
        <v>0</v>
      </c>
      <c r="M16" s="4">
        <f t="shared" si="4"/>
        <v>0</v>
      </c>
      <c r="N16" s="4">
        <f t="shared" si="5"/>
        <v>0</v>
      </c>
      <c r="O16" s="4">
        <f t="shared" si="6"/>
        <v>0</v>
      </c>
      <c r="P16" s="4">
        <f t="shared" si="7"/>
        <v>77</v>
      </c>
      <c r="Q16" s="4">
        <f t="shared" si="8"/>
        <v>0</v>
      </c>
      <c r="R16" s="4">
        <f t="shared" si="9"/>
        <v>0</v>
      </c>
    </row>
    <row r="17" spans="1:18" x14ac:dyDescent="0.15">
      <c r="F17" s="12">
        <f t="shared" si="0"/>
        <v>0</v>
      </c>
      <c r="G17" s="1">
        <f t="shared" si="1"/>
        <v>0</v>
      </c>
      <c r="H17" s="5">
        <f t="shared" si="2"/>
        <v>0</v>
      </c>
      <c r="L17" s="4">
        <f t="shared" si="3"/>
        <v>0</v>
      </c>
      <c r="M17" s="4">
        <f t="shared" si="4"/>
        <v>0</v>
      </c>
      <c r="N17" s="4">
        <f t="shared" si="5"/>
        <v>0</v>
      </c>
      <c r="O17" s="4">
        <f t="shared" si="6"/>
        <v>0</v>
      </c>
      <c r="P17" s="4">
        <f t="shared" si="7"/>
        <v>0</v>
      </c>
      <c r="Q17" s="4">
        <f t="shared" si="8"/>
        <v>0</v>
      </c>
      <c r="R17" s="4">
        <f t="shared" si="9"/>
        <v>0</v>
      </c>
    </row>
    <row r="18" spans="1:18" x14ac:dyDescent="0.15">
      <c r="A18" s="4" t="s">
        <v>22</v>
      </c>
      <c r="B18" s="4" t="s">
        <v>6</v>
      </c>
      <c r="C18" s="4">
        <v>3380</v>
      </c>
      <c r="D18" s="4">
        <v>5</v>
      </c>
      <c r="F18" s="12">
        <f t="shared" si="0"/>
        <v>1.56</v>
      </c>
      <c r="G18" s="1">
        <f t="shared" si="1"/>
        <v>5.2729999999999997</v>
      </c>
      <c r="H18" s="5">
        <f t="shared" si="2"/>
        <v>26</v>
      </c>
      <c r="L18" s="4">
        <f t="shared" si="3"/>
        <v>0</v>
      </c>
      <c r="M18" s="4">
        <f t="shared" si="4"/>
        <v>0</v>
      </c>
      <c r="N18" s="4">
        <f t="shared" si="5"/>
        <v>0</v>
      </c>
      <c r="O18" s="4">
        <f t="shared" si="6"/>
        <v>0</v>
      </c>
      <c r="P18" s="4">
        <f t="shared" si="7"/>
        <v>26</v>
      </c>
      <c r="Q18" s="4">
        <f t="shared" si="8"/>
        <v>0</v>
      </c>
      <c r="R18" s="4">
        <f t="shared" si="9"/>
        <v>0</v>
      </c>
    </row>
    <row r="19" spans="1:18" x14ac:dyDescent="0.15">
      <c r="A19" s="4" t="s">
        <v>24</v>
      </c>
      <c r="B19" s="4" t="s">
        <v>6</v>
      </c>
      <c r="C19" s="4">
        <v>180</v>
      </c>
      <c r="D19" s="4">
        <v>5</v>
      </c>
      <c r="F19" s="12">
        <f t="shared" si="0"/>
        <v>1.56</v>
      </c>
      <c r="G19" s="1">
        <f t="shared" si="1"/>
        <v>0.28100000000000003</v>
      </c>
      <c r="H19" s="5">
        <f t="shared" si="2"/>
        <v>1</v>
      </c>
      <c r="L19" s="4">
        <f t="shared" si="3"/>
        <v>0</v>
      </c>
      <c r="M19" s="4">
        <f t="shared" si="4"/>
        <v>0</v>
      </c>
      <c r="N19" s="4">
        <f t="shared" si="5"/>
        <v>0</v>
      </c>
      <c r="O19" s="4">
        <f t="shared" si="6"/>
        <v>0</v>
      </c>
      <c r="P19" s="4">
        <f t="shared" si="7"/>
        <v>1</v>
      </c>
      <c r="Q19" s="4">
        <f t="shared" si="8"/>
        <v>0</v>
      </c>
      <c r="R19" s="4">
        <f t="shared" si="9"/>
        <v>0</v>
      </c>
    </row>
    <row r="20" spans="1:18" x14ac:dyDescent="0.15">
      <c r="F20" s="12">
        <f t="shared" si="0"/>
        <v>0</v>
      </c>
      <c r="G20" s="1">
        <f t="shared" si="1"/>
        <v>0</v>
      </c>
      <c r="H20" s="5">
        <f t="shared" si="2"/>
        <v>0</v>
      </c>
      <c r="L20" s="4">
        <f t="shared" si="3"/>
        <v>0</v>
      </c>
      <c r="M20" s="4">
        <f t="shared" si="4"/>
        <v>0</v>
      </c>
      <c r="N20" s="4">
        <f t="shared" si="5"/>
        <v>0</v>
      </c>
      <c r="O20" s="4">
        <f t="shared" si="6"/>
        <v>0</v>
      </c>
      <c r="P20" s="4">
        <f t="shared" si="7"/>
        <v>0</v>
      </c>
      <c r="Q20" s="4">
        <f t="shared" si="8"/>
        <v>0</v>
      </c>
      <c r="R20" s="4">
        <f t="shared" si="9"/>
        <v>0</v>
      </c>
    </row>
    <row r="21" spans="1:18" x14ac:dyDescent="0.15">
      <c r="A21" s="4" t="s">
        <v>27</v>
      </c>
      <c r="B21" s="4" t="s">
        <v>14</v>
      </c>
      <c r="C21" s="4">
        <v>4570</v>
      </c>
      <c r="D21" s="4">
        <v>31</v>
      </c>
      <c r="F21" s="12">
        <f t="shared" si="0"/>
        <v>0.995</v>
      </c>
      <c r="G21" s="1">
        <f t="shared" si="1"/>
        <v>4.5469999999999997</v>
      </c>
      <c r="H21" s="5">
        <f t="shared" si="2"/>
        <v>141</v>
      </c>
      <c r="L21" s="4">
        <f t="shared" si="3"/>
        <v>0</v>
      </c>
      <c r="M21" s="4">
        <f t="shared" si="4"/>
        <v>0</v>
      </c>
      <c r="N21" s="4">
        <f t="shared" si="5"/>
        <v>0</v>
      </c>
      <c r="O21" s="4">
        <f t="shared" si="6"/>
        <v>0</v>
      </c>
      <c r="P21" s="4">
        <f t="shared" si="7"/>
        <v>0</v>
      </c>
      <c r="Q21" s="4">
        <f t="shared" si="8"/>
        <v>141</v>
      </c>
      <c r="R21" s="4">
        <f t="shared" si="9"/>
        <v>0</v>
      </c>
    </row>
    <row r="22" spans="1:18" x14ac:dyDescent="0.15">
      <c r="A22" s="4" t="s">
        <v>29</v>
      </c>
      <c r="B22" s="4" t="s">
        <v>14</v>
      </c>
      <c r="C22" s="4">
        <v>1280</v>
      </c>
      <c r="D22" s="4">
        <v>29</v>
      </c>
      <c r="F22" s="12">
        <f t="shared" si="0"/>
        <v>0.995</v>
      </c>
      <c r="G22" s="1">
        <f t="shared" si="1"/>
        <v>1.274</v>
      </c>
      <c r="H22" s="5">
        <f t="shared" si="2"/>
        <v>37</v>
      </c>
      <c r="L22" s="4">
        <f t="shared" si="3"/>
        <v>0</v>
      </c>
      <c r="M22" s="4">
        <f t="shared" si="4"/>
        <v>0</v>
      </c>
      <c r="N22" s="4">
        <f t="shared" si="5"/>
        <v>0</v>
      </c>
      <c r="O22" s="4">
        <f t="shared" si="6"/>
        <v>0</v>
      </c>
      <c r="P22" s="4">
        <f t="shared" si="7"/>
        <v>0</v>
      </c>
      <c r="Q22" s="4">
        <f t="shared" si="8"/>
        <v>37</v>
      </c>
      <c r="R22" s="4">
        <f t="shared" si="9"/>
        <v>0</v>
      </c>
    </row>
    <row r="23" spans="1:18" x14ac:dyDescent="0.15">
      <c r="A23" s="4" t="s">
        <v>31</v>
      </c>
      <c r="B23" s="4" t="s">
        <v>14</v>
      </c>
      <c r="C23" s="4">
        <v>1410</v>
      </c>
      <c r="D23" s="4">
        <v>29</v>
      </c>
      <c r="F23" s="12">
        <f t="shared" si="0"/>
        <v>0.995</v>
      </c>
      <c r="G23" s="1">
        <f t="shared" si="1"/>
        <v>1.403</v>
      </c>
      <c r="H23" s="5">
        <f t="shared" si="2"/>
        <v>41</v>
      </c>
      <c r="L23" s="4">
        <f t="shared" si="3"/>
        <v>0</v>
      </c>
      <c r="M23" s="4">
        <f t="shared" si="4"/>
        <v>0</v>
      </c>
      <c r="N23" s="4">
        <f t="shared" si="5"/>
        <v>0</v>
      </c>
      <c r="O23" s="4">
        <f t="shared" si="6"/>
        <v>0</v>
      </c>
      <c r="P23" s="4">
        <f t="shared" si="7"/>
        <v>0</v>
      </c>
      <c r="Q23" s="4">
        <f t="shared" si="8"/>
        <v>41</v>
      </c>
      <c r="R23" s="4">
        <f t="shared" si="9"/>
        <v>0</v>
      </c>
    </row>
    <row r="24" spans="1:18" x14ac:dyDescent="0.15">
      <c r="F24" s="12">
        <f t="shared" si="0"/>
        <v>0</v>
      </c>
      <c r="G24" s="1">
        <f t="shared" si="1"/>
        <v>0</v>
      </c>
      <c r="H24" s="5">
        <f t="shared" si="2"/>
        <v>0</v>
      </c>
      <c r="L24" s="4">
        <f t="shared" si="3"/>
        <v>0</v>
      </c>
      <c r="M24" s="4">
        <f t="shared" si="4"/>
        <v>0</v>
      </c>
      <c r="N24" s="4">
        <f t="shared" si="5"/>
        <v>0</v>
      </c>
      <c r="O24" s="4">
        <f t="shared" si="6"/>
        <v>0</v>
      </c>
      <c r="P24" s="4">
        <f t="shared" si="7"/>
        <v>0</v>
      </c>
      <c r="Q24" s="4">
        <f t="shared" si="8"/>
        <v>0</v>
      </c>
      <c r="R24" s="4">
        <f t="shared" si="9"/>
        <v>0</v>
      </c>
    </row>
    <row r="25" spans="1:18" x14ac:dyDescent="0.15">
      <c r="A25" s="4" t="s">
        <v>33</v>
      </c>
      <c r="B25" s="4" t="s">
        <v>14</v>
      </c>
      <c r="C25" s="4">
        <v>3590</v>
      </c>
      <c r="D25" s="4">
        <v>27</v>
      </c>
      <c r="F25" s="12">
        <f t="shared" si="0"/>
        <v>0.995</v>
      </c>
      <c r="G25" s="1">
        <f t="shared" si="1"/>
        <v>3.5720000000000001</v>
      </c>
      <c r="H25" s="5">
        <f t="shared" si="2"/>
        <v>96</v>
      </c>
      <c r="L25" s="4">
        <f t="shared" si="3"/>
        <v>0</v>
      </c>
      <c r="M25" s="4">
        <f t="shared" si="4"/>
        <v>0</v>
      </c>
      <c r="N25" s="4">
        <f t="shared" si="5"/>
        <v>0</v>
      </c>
      <c r="O25" s="4">
        <f t="shared" si="6"/>
        <v>0</v>
      </c>
      <c r="P25" s="4">
        <f t="shared" si="7"/>
        <v>0</v>
      </c>
      <c r="Q25" s="4">
        <f t="shared" si="8"/>
        <v>96</v>
      </c>
      <c r="R25" s="4">
        <f t="shared" si="9"/>
        <v>0</v>
      </c>
    </row>
    <row r="26" spans="1:18" x14ac:dyDescent="0.15">
      <c r="A26" s="4" t="s">
        <v>35</v>
      </c>
      <c r="B26" s="4" t="s">
        <v>14</v>
      </c>
      <c r="C26" s="4">
        <v>820</v>
      </c>
      <c r="D26" s="4">
        <v>33</v>
      </c>
      <c r="F26" s="12">
        <f t="shared" si="0"/>
        <v>0.995</v>
      </c>
      <c r="G26" s="1">
        <f t="shared" si="1"/>
        <v>0.81599999999999995</v>
      </c>
      <c r="H26" s="5">
        <f t="shared" si="2"/>
        <v>27</v>
      </c>
      <c r="L26" s="4">
        <f t="shared" si="3"/>
        <v>0</v>
      </c>
      <c r="M26" s="4">
        <f t="shared" si="4"/>
        <v>0</v>
      </c>
      <c r="N26" s="4">
        <f t="shared" si="5"/>
        <v>0</v>
      </c>
      <c r="O26" s="4">
        <f t="shared" si="6"/>
        <v>0</v>
      </c>
      <c r="P26" s="4">
        <f t="shared" si="7"/>
        <v>0</v>
      </c>
      <c r="Q26" s="4">
        <f t="shared" si="8"/>
        <v>27</v>
      </c>
      <c r="R26" s="4">
        <f t="shared" si="9"/>
        <v>0</v>
      </c>
    </row>
    <row r="27" spans="1:18" x14ac:dyDescent="0.15">
      <c r="F27" s="12">
        <f t="shared" si="0"/>
        <v>0</v>
      </c>
      <c r="G27" s="1">
        <f t="shared" si="1"/>
        <v>0</v>
      </c>
      <c r="H27" s="5">
        <f t="shared" si="2"/>
        <v>0</v>
      </c>
      <c r="L27" s="4">
        <f t="shared" si="3"/>
        <v>0</v>
      </c>
      <c r="M27" s="4">
        <f t="shared" si="4"/>
        <v>0</v>
      </c>
      <c r="N27" s="4">
        <f t="shared" si="5"/>
        <v>0</v>
      </c>
      <c r="O27" s="4">
        <f t="shared" si="6"/>
        <v>0</v>
      </c>
      <c r="P27" s="4">
        <f t="shared" si="7"/>
        <v>0</v>
      </c>
      <c r="Q27" s="4">
        <f t="shared" si="8"/>
        <v>0</v>
      </c>
      <c r="R27" s="4">
        <f t="shared" si="9"/>
        <v>0</v>
      </c>
    </row>
    <row r="28" spans="1:18" x14ac:dyDescent="0.15">
      <c r="A28" s="4" t="s">
        <v>37</v>
      </c>
      <c r="B28" s="4" t="s">
        <v>14</v>
      </c>
      <c r="C28" s="4">
        <v>1010</v>
      </c>
      <c r="D28" s="4">
        <v>33</v>
      </c>
      <c r="F28" s="12">
        <f t="shared" si="0"/>
        <v>0.995</v>
      </c>
      <c r="G28" s="1">
        <f t="shared" si="1"/>
        <v>1.0049999999999999</v>
      </c>
      <c r="H28" s="5">
        <f t="shared" si="2"/>
        <v>33</v>
      </c>
      <c r="L28" s="4">
        <f t="shared" si="3"/>
        <v>0</v>
      </c>
      <c r="M28" s="4">
        <f t="shared" si="4"/>
        <v>0</v>
      </c>
      <c r="N28" s="4">
        <f t="shared" si="5"/>
        <v>0</v>
      </c>
      <c r="O28" s="4">
        <f t="shared" si="6"/>
        <v>0</v>
      </c>
      <c r="P28" s="4">
        <f t="shared" si="7"/>
        <v>0</v>
      </c>
      <c r="Q28" s="4">
        <f t="shared" si="8"/>
        <v>33</v>
      </c>
      <c r="R28" s="4">
        <f t="shared" si="9"/>
        <v>0</v>
      </c>
    </row>
    <row r="29" spans="1:18" x14ac:dyDescent="0.15">
      <c r="A29" s="4" t="s">
        <v>39</v>
      </c>
      <c r="B29" s="4" t="s">
        <v>14</v>
      </c>
      <c r="C29" s="4">
        <v>15490</v>
      </c>
      <c r="D29" s="4">
        <v>2</v>
      </c>
      <c r="F29" s="12">
        <f t="shared" si="0"/>
        <v>0.995</v>
      </c>
      <c r="G29" s="1">
        <f t="shared" si="1"/>
        <v>15.413</v>
      </c>
      <c r="H29" s="5">
        <f t="shared" si="2"/>
        <v>31</v>
      </c>
      <c r="L29" s="4">
        <f t="shared" si="3"/>
        <v>0</v>
      </c>
      <c r="M29" s="4">
        <f t="shared" si="4"/>
        <v>0</v>
      </c>
      <c r="N29" s="4">
        <f t="shared" si="5"/>
        <v>0</v>
      </c>
      <c r="O29" s="4">
        <f t="shared" si="6"/>
        <v>0</v>
      </c>
      <c r="P29" s="4">
        <f t="shared" si="7"/>
        <v>0</v>
      </c>
      <c r="Q29" s="4">
        <f t="shared" si="8"/>
        <v>31</v>
      </c>
      <c r="R29" s="4">
        <f t="shared" si="9"/>
        <v>0</v>
      </c>
    </row>
    <row r="30" spans="1:18" x14ac:dyDescent="0.15">
      <c r="A30" s="4" t="s">
        <v>41</v>
      </c>
      <c r="B30" s="4" t="s">
        <v>14</v>
      </c>
      <c r="C30" s="4">
        <v>5460</v>
      </c>
      <c r="D30" s="4">
        <v>4</v>
      </c>
      <c r="F30" s="12">
        <f t="shared" si="0"/>
        <v>0.995</v>
      </c>
      <c r="G30" s="1">
        <f t="shared" si="1"/>
        <v>5.4329999999999998</v>
      </c>
      <c r="H30" s="5">
        <f t="shared" si="2"/>
        <v>22</v>
      </c>
      <c r="L30" s="4">
        <f t="shared" si="3"/>
        <v>0</v>
      </c>
      <c r="M30" s="4">
        <f t="shared" si="4"/>
        <v>0</v>
      </c>
      <c r="N30" s="4">
        <f t="shared" si="5"/>
        <v>0</v>
      </c>
      <c r="O30" s="4">
        <f t="shared" si="6"/>
        <v>0</v>
      </c>
      <c r="P30" s="4">
        <f t="shared" si="7"/>
        <v>0</v>
      </c>
      <c r="Q30" s="4">
        <f t="shared" si="8"/>
        <v>22</v>
      </c>
      <c r="R30" s="4">
        <f t="shared" si="9"/>
        <v>0</v>
      </c>
    </row>
    <row r="31" spans="1:18" x14ac:dyDescent="0.15">
      <c r="A31" s="4" t="s">
        <v>43</v>
      </c>
      <c r="B31" s="4" t="s">
        <v>14</v>
      </c>
      <c r="C31" s="4">
        <v>5460</v>
      </c>
      <c r="D31" s="4">
        <v>4</v>
      </c>
      <c r="F31" s="12">
        <f t="shared" si="0"/>
        <v>0.995</v>
      </c>
      <c r="G31" s="1">
        <f t="shared" si="1"/>
        <v>5.4329999999999998</v>
      </c>
      <c r="H31" s="5">
        <f t="shared" si="2"/>
        <v>22</v>
      </c>
      <c r="L31" s="4">
        <f t="shared" si="3"/>
        <v>0</v>
      </c>
      <c r="M31" s="4">
        <f t="shared" si="4"/>
        <v>0</v>
      </c>
      <c r="N31" s="4">
        <f t="shared" si="5"/>
        <v>0</v>
      </c>
      <c r="O31" s="4">
        <f t="shared" si="6"/>
        <v>0</v>
      </c>
      <c r="P31" s="4">
        <f t="shared" si="7"/>
        <v>0</v>
      </c>
      <c r="Q31" s="4">
        <f t="shared" si="8"/>
        <v>22</v>
      </c>
      <c r="R31" s="4">
        <f t="shared" si="9"/>
        <v>0</v>
      </c>
    </row>
    <row r="32" spans="1:18" x14ac:dyDescent="0.15">
      <c r="A32" s="4" t="s">
        <v>45</v>
      </c>
      <c r="B32" s="4" t="s">
        <v>14</v>
      </c>
      <c r="C32" s="4">
        <v>1890</v>
      </c>
      <c r="D32" s="4">
        <v>5</v>
      </c>
      <c r="F32" s="12">
        <f t="shared" si="0"/>
        <v>0.995</v>
      </c>
      <c r="G32" s="1">
        <f t="shared" si="1"/>
        <v>1.881</v>
      </c>
      <c r="H32" s="5">
        <f t="shared" si="2"/>
        <v>9</v>
      </c>
      <c r="L32" s="4">
        <f t="shared" si="3"/>
        <v>0</v>
      </c>
      <c r="M32" s="4">
        <f t="shared" si="4"/>
        <v>0</v>
      </c>
      <c r="N32" s="4">
        <f t="shared" si="5"/>
        <v>0</v>
      </c>
      <c r="O32" s="4">
        <f t="shared" si="6"/>
        <v>0</v>
      </c>
      <c r="P32" s="4">
        <f t="shared" si="7"/>
        <v>0</v>
      </c>
      <c r="Q32" s="4">
        <f t="shared" si="8"/>
        <v>9</v>
      </c>
      <c r="R32" s="4">
        <f t="shared" si="9"/>
        <v>0</v>
      </c>
    </row>
    <row r="33" spans="1:18" x14ac:dyDescent="0.15">
      <c r="A33" s="4" t="s">
        <v>47</v>
      </c>
      <c r="B33" s="4" t="s">
        <v>14</v>
      </c>
      <c r="C33" s="4">
        <v>1520</v>
      </c>
      <c r="D33" s="4">
        <v>5</v>
      </c>
      <c r="F33" s="12">
        <f t="shared" si="0"/>
        <v>0.995</v>
      </c>
      <c r="G33" s="1">
        <f t="shared" si="1"/>
        <v>1.512</v>
      </c>
      <c r="H33" s="5">
        <f t="shared" si="2"/>
        <v>8</v>
      </c>
      <c r="L33" s="4">
        <f t="shared" si="3"/>
        <v>0</v>
      </c>
      <c r="M33" s="4">
        <f t="shared" si="4"/>
        <v>0</v>
      </c>
      <c r="N33" s="4">
        <f t="shared" si="5"/>
        <v>0</v>
      </c>
      <c r="O33" s="4">
        <f t="shared" si="6"/>
        <v>0</v>
      </c>
      <c r="P33" s="4">
        <f t="shared" si="7"/>
        <v>0</v>
      </c>
      <c r="Q33" s="4">
        <f t="shared" si="8"/>
        <v>8</v>
      </c>
      <c r="R33" s="4">
        <f t="shared" si="9"/>
        <v>0</v>
      </c>
    </row>
    <row r="34" spans="1:18" x14ac:dyDescent="0.15">
      <c r="A34" s="4" t="s">
        <v>49</v>
      </c>
      <c r="B34" s="4" t="s">
        <v>14</v>
      </c>
      <c r="C34" s="4">
        <v>5180</v>
      </c>
      <c r="D34" s="4">
        <v>5</v>
      </c>
      <c r="F34" s="12">
        <f t="shared" si="0"/>
        <v>0.995</v>
      </c>
      <c r="G34" s="1">
        <f t="shared" si="1"/>
        <v>5.1539999999999999</v>
      </c>
      <c r="H34" s="5">
        <f t="shared" si="2"/>
        <v>26</v>
      </c>
      <c r="L34" s="4">
        <f t="shared" si="3"/>
        <v>0</v>
      </c>
      <c r="M34" s="4">
        <f t="shared" si="4"/>
        <v>0</v>
      </c>
      <c r="N34" s="4">
        <f t="shared" si="5"/>
        <v>0</v>
      </c>
      <c r="O34" s="4">
        <f t="shared" si="6"/>
        <v>0</v>
      </c>
      <c r="P34" s="4">
        <f t="shared" si="7"/>
        <v>0</v>
      </c>
      <c r="Q34" s="4">
        <f t="shared" si="8"/>
        <v>26</v>
      </c>
      <c r="R34" s="4">
        <f t="shared" si="9"/>
        <v>0</v>
      </c>
    </row>
    <row r="35" spans="1:18" x14ac:dyDescent="0.15">
      <c r="A35" s="4" t="s">
        <v>51</v>
      </c>
      <c r="B35" s="4" t="s">
        <v>14</v>
      </c>
      <c r="C35" s="4">
        <v>2380</v>
      </c>
      <c r="D35" s="4">
        <v>2</v>
      </c>
      <c r="F35" s="12">
        <f t="shared" si="0"/>
        <v>0.995</v>
      </c>
      <c r="G35" s="1">
        <f t="shared" si="1"/>
        <v>2.3679999999999999</v>
      </c>
      <c r="H35" s="5">
        <f t="shared" si="2"/>
        <v>5</v>
      </c>
      <c r="L35" s="4">
        <f t="shared" si="3"/>
        <v>0</v>
      </c>
      <c r="M35" s="4">
        <f t="shared" si="4"/>
        <v>0</v>
      </c>
      <c r="N35" s="4">
        <f t="shared" si="5"/>
        <v>0</v>
      </c>
      <c r="O35" s="4">
        <f t="shared" si="6"/>
        <v>0</v>
      </c>
      <c r="P35" s="4">
        <f t="shared" si="7"/>
        <v>0</v>
      </c>
      <c r="Q35" s="4">
        <f t="shared" si="8"/>
        <v>5</v>
      </c>
      <c r="R35" s="4">
        <f t="shared" si="9"/>
        <v>0</v>
      </c>
    </row>
    <row r="36" spans="1:18" x14ac:dyDescent="0.15">
      <c r="A36" s="4" t="s">
        <v>53</v>
      </c>
      <c r="B36" s="4" t="s">
        <v>14</v>
      </c>
      <c r="C36" s="4">
        <v>9920</v>
      </c>
      <c r="D36" s="4">
        <v>2</v>
      </c>
      <c r="F36" s="12">
        <f t="shared" si="0"/>
        <v>0.995</v>
      </c>
      <c r="G36" s="1">
        <f t="shared" si="1"/>
        <v>9.8699999999999992</v>
      </c>
      <c r="H36" s="5">
        <f t="shared" si="2"/>
        <v>20</v>
      </c>
      <c r="L36" s="4">
        <f t="shared" si="3"/>
        <v>0</v>
      </c>
      <c r="M36" s="4">
        <f t="shared" si="4"/>
        <v>0</v>
      </c>
      <c r="N36" s="4">
        <f t="shared" si="5"/>
        <v>0</v>
      </c>
      <c r="O36" s="4">
        <f t="shared" si="6"/>
        <v>0</v>
      </c>
      <c r="P36" s="4">
        <f t="shared" si="7"/>
        <v>0</v>
      </c>
      <c r="Q36" s="4">
        <f t="shared" si="8"/>
        <v>20</v>
      </c>
      <c r="R36" s="4">
        <f t="shared" si="9"/>
        <v>0</v>
      </c>
    </row>
    <row r="37" spans="1:18" x14ac:dyDescent="0.15">
      <c r="A37" s="4" t="s">
        <v>54</v>
      </c>
      <c r="B37" s="4" t="s">
        <v>14</v>
      </c>
      <c r="C37" s="4">
        <v>14670</v>
      </c>
      <c r="D37" s="4">
        <v>1</v>
      </c>
      <c r="F37" s="12">
        <f t="shared" si="0"/>
        <v>0.995</v>
      </c>
      <c r="G37" s="1">
        <f t="shared" si="1"/>
        <v>14.597</v>
      </c>
      <c r="H37" s="5">
        <f t="shared" si="2"/>
        <v>15</v>
      </c>
      <c r="L37" s="4">
        <f t="shared" si="3"/>
        <v>0</v>
      </c>
      <c r="M37" s="4">
        <f t="shared" si="4"/>
        <v>0</v>
      </c>
      <c r="N37" s="4">
        <f t="shared" si="5"/>
        <v>0</v>
      </c>
      <c r="O37" s="4">
        <f t="shared" si="6"/>
        <v>0</v>
      </c>
      <c r="P37" s="4">
        <f t="shared" si="7"/>
        <v>0</v>
      </c>
      <c r="Q37" s="4">
        <f t="shared" si="8"/>
        <v>15</v>
      </c>
      <c r="R37" s="4">
        <f t="shared" si="9"/>
        <v>0</v>
      </c>
    </row>
    <row r="38" spans="1:18" x14ac:dyDescent="0.15">
      <c r="A38" s="4" t="s">
        <v>55</v>
      </c>
      <c r="B38" s="4" t="s">
        <v>14</v>
      </c>
      <c r="C38" s="4">
        <v>14870</v>
      </c>
      <c r="D38" s="4">
        <v>2</v>
      </c>
      <c r="F38" s="12">
        <f t="shared" si="0"/>
        <v>0.995</v>
      </c>
      <c r="G38" s="1">
        <f t="shared" si="1"/>
        <v>14.795999999999999</v>
      </c>
      <c r="H38" s="5">
        <f t="shared" si="2"/>
        <v>30</v>
      </c>
      <c r="L38" s="4">
        <f t="shared" si="3"/>
        <v>0</v>
      </c>
      <c r="M38" s="4">
        <f t="shared" si="4"/>
        <v>0</v>
      </c>
      <c r="N38" s="4">
        <f t="shared" si="5"/>
        <v>0</v>
      </c>
      <c r="O38" s="4">
        <f t="shared" si="6"/>
        <v>0</v>
      </c>
      <c r="P38" s="4">
        <f t="shared" si="7"/>
        <v>0</v>
      </c>
      <c r="Q38" s="4">
        <f t="shared" si="8"/>
        <v>30</v>
      </c>
      <c r="R38" s="4">
        <f t="shared" si="9"/>
        <v>0</v>
      </c>
    </row>
    <row r="39" spans="1:18" x14ac:dyDescent="0.15">
      <c r="A39" s="4" t="s">
        <v>56</v>
      </c>
      <c r="B39" s="4" t="s">
        <v>14</v>
      </c>
      <c r="C39" s="4">
        <v>5130</v>
      </c>
      <c r="D39" s="4">
        <v>4</v>
      </c>
      <c r="F39" s="12">
        <f t="shared" si="0"/>
        <v>0.995</v>
      </c>
      <c r="G39" s="1">
        <f t="shared" si="1"/>
        <v>5.1040000000000001</v>
      </c>
      <c r="H39" s="5">
        <f t="shared" si="2"/>
        <v>20</v>
      </c>
      <c r="L39" s="4">
        <f t="shared" si="3"/>
        <v>0</v>
      </c>
      <c r="M39" s="4">
        <f t="shared" si="4"/>
        <v>0</v>
      </c>
      <c r="N39" s="4">
        <f t="shared" si="5"/>
        <v>0</v>
      </c>
      <c r="O39" s="4">
        <f t="shared" si="6"/>
        <v>0</v>
      </c>
      <c r="P39" s="4">
        <f t="shared" si="7"/>
        <v>0</v>
      </c>
      <c r="Q39" s="4">
        <f t="shared" si="8"/>
        <v>20</v>
      </c>
      <c r="R39" s="4">
        <f t="shared" si="9"/>
        <v>0</v>
      </c>
    </row>
    <row r="40" spans="1:18" x14ac:dyDescent="0.15">
      <c r="A40" s="4" t="s">
        <v>57</v>
      </c>
      <c r="B40" s="4" t="s">
        <v>14</v>
      </c>
      <c r="C40" s="4">
        <v>5130</v>
      </c>
      <c r="D40" s="4">
        <v>4</v>
      </c>
      <c r="F40" s="12">
        <f t="shared" si="0"/>
        <v>0.995</v>
      </c>
      <c r="G40" s="1">
        <f t="shared" si="1"/>
        <v>5.1040000000000001</v>
      </c>
      <c r="H40" s="5">
        <f t="shared" si="2"/>
        <v>20</v>
      </c>
      <c r="L40" s="4">
        <f t="shared" si="3"/>
        <v>0</v>
      </c>
      <c r="M40" s="4">
        <f t="shared" si="4"/>
        <v>0</v>
      </c>
      <c r="N40" s="4">
        <f t="shared" si="5"/>
        <v>0</v>
      </c>
      <c r="O40" s="4">
        <f t="shared" si="6"/>
        <v>0</v>
      </c>
      <c r="P40" s="4">
        <f t="shared" si="7"/>
        <v>0</v>
      </c>
      <c r="Q40" s="4">
        <f t="shared" si="8"/>
        <v>20</v>
      </c>
      <c r="R40" s="4">
        <f t="shared" si="9"/>
        <v>0</v>
      </c>
    </row>
    <row r="41" spans="1:18" x14ac:dyDescent="0.15">
      <c r="A41" s="4" t="s">
        <v>58</v>
      </c>
      <c r="B41" s="4" t="s">
        <v>14</v>
      </c>
      <c r="C41" s="4">
        <v>1730</v>
      </c>
      <c r="D41" s="4">
        <v>5</v>
      </c>
      <c r="F41" s="12">
        <f t="shared" si="0"/>
        <v>0.995</v>
      </c>
      <c r="G41" s="1">
        <f t="shared" si="1"/>
        <v>1.7210000000000001</v>
      </c>
      <c r="H41" s="5">
        <f t="shared" si="2"/>
        <v>9</v>
      </c>
      <c r="L41" s="4">
        <f t="shared" si="3"/>
        <v>0</v>
      </c>
      <c r="M41" s="4">
        <f t="shared" si="4"/>
        <v>0</v>
      </c>
      <c r="N41" s="4">
        <f t="shared" si="5"/>
        <v>0</v>
      </c>
      <c r="O41" s="4">
        <f t="shared" si="6"/>
        <v>0</v>
      </c>
      <c r="P41" s="4">
        <f t="shared" si="7"/>
        <v>0</v>
      </c>
      <c r="Q41" s="4">
        <f t="shared" si="8"/>
        <v>9</v>
      </c>
      <c r="R41" s="4">
        <f t="shared" si="9"/>
        <v>0</v>
      </c>
    </row>
    <row r="42" spans="1:18" x14ac:dyDescent="0.15">
      <c r="A42" s="4" t="s">
        <v>59</v>
      </c>
      <c r="B42" s="4" t="s">
        <v>14</v>
      </c>
      <c r="C42" s="4">
        <v>1350</v>
      </c>
      <c r="D42" s="4">
        <v>5</v>
      </c>
      <c r="F42" s="12">
        <f t="shared" si="0"/>
        <v>0.995</v>
      </c>
      <c r="G42" s="1">
        <f t="shared" si="1"/>
        <v>1.343</v>
      </c>
      <c r="H42" s="5">
        <f t="shared" si="2"/>
        <v>7</v>
      </c>
      <c r="L42" s="4">
        <f t="shared" si="3"/>
        <v>0</v>
      </c>
      <c r="M42" s="4">
        <f t="shared" si="4"/>
        <v>0</v>
      </c>
      <c r="N42" s="4">
        <f t="shared" si="5"/>
        <v>0</v>
      </c>
      <c r="O42" s="4">
        <f t="shared" si="6"/>
        <v>0</v>
      </c>
      <c r="P42" s="4">
        <f t="shared" si="7"/>
        <v>0</v>
      </c>
      <c r="Q42" s="4">
        <f t="shared" si="8"/>
        <v>7</v>
      </c>
      <c r="R42" s="4">
        <f t="shared" si="9"/>
        <v>0</v>
      </c>
    </row>
    <row r="43" spans="1:18" x14ac:dyDescent="0.15">
      <c r="A43" s="4" t="s">
        <v>60</v>
      </c>
      <c r="B43" s="4" t="s">
        <v>14</v>
      </c>
      <c r="C43" s="4">
        <v>4860</v>
      </c>
      <c r="D43" s="4">
        <v>5</v>
      </c>
      <c r="F43" s="12">
        <f t="shared" si="0"/>
        <v>0.995</v>
      </c>
      <c r="G43" s="1">
        <f t="shared" si="1"/>
        <v>4.8360000000000003</v>
      </c>
      <c r="H43" s="5">
        <f t="shared" si="2"/>
        <v>24</v>
      </c>
      <c r="L43" s="4">
        <f t="shared" si="3"/>
        <v>0</v>
      </c>
      <c r="M43" s="4">
        <f t="shared" si="4"/>
        <v>0</v>
      </c>
      <c r="N43" s="4">
        <f t="shared" si="5"/>
        <v>0</v>
      </c>
      <c r="O43" s="4">
        <f t="shared" si="6"/>
        <v>0</v>
      </c>
      <c r="P43" s="4">
        <f t="shared" si="7"/>
        <v>0</v>
      </c>
      <c r="Q43" s="4">
        <f t="shared" si="8"/>
        <v>24</v>
      </c>
      <c r="R43" s="4">
        <f t="shared" si="9"/>
        <v>0</v>
      </c>
    </row>
    <row r="44" spans="1:18" x14ac:dyDescent="0.15">
      <c r="A44" s="4" t="s">
        <v>71</v>
      </c>
      <c r="B44" s="4" t="s">
        <v>77</v>
      </c>
      <c r="C44" s="4">
        <v>2220</v>
      </c>
      <c r="D44" s="4">
        <v>2</v>
      </c>
      <c r="F44" s="12">
        <f>IF(B44="D10",0.56,IF(B44="D32",6.23,IF(B44="D29",5.04,IF(B44="D25",3.98,IF(B44="D22",3.04,IF(B44="D19",2.25,IF(B44="D16",1.56,IF(B44="D13",0.995,0))))))))</f>
        <v>0.995</v>
      </c>
      <c r="G44" s="1">
        <f>ROUND(C44*F44/1000,3)</f>
        <v>2.2090000000000001</v>
      </c>
      <c r="H44" s="5">
        <f>ROUND(D44*G44,0)</f>
        <v>4</v>
      </c>
      <c r="L44" s="4">
        <f t="shared" si="3"/>
        <v>0</v>
      </c>
      <c r="M44" s="4">
        <f t="shared" si="4"/>
        <v>0</v>
      </c>
      <c r="N44" s="4">
        <f t="shared" si="5"/>
        <v>0</v>
      </c>
      <c r="O44" s="4">
        <f t="shared" si="6"/>
        <v>0</v>
      </c>
      <c r="P44" s="4">
        <f t="shared" si="7"/>
        <v>0</v>
      </c>
      <c r="Q44" s="4">
        <f t="shared" si="8"/>
        <v>4</v>
      </c>
      <c r="R44" s="4">
        <f t="shared" si="9"/>
        <v>0</v>
      </c>
    </row>
    <row r="45" spans="1:18" x14ac:dyDescent="0.15">
      <c r="A45" s="4" t="s">
        <v>72</v>
      </c>
      <c r="B45" s="4" t="s">
        <v>77</v>
      </c>
      <c r="C45" s="4">
        <v>9450</v>
      </c>
      <c r="D45" s="4">
        <v>2</v>
      </c>
      <c r="F45" s="12">
        <f>IF(B45="D10",0.56,IF(B45="D32",6.23,IF(B45="D29",5.04,IF(B45="D25",3.98,IF(B45="D22",3.04,IF(B45="D19",2.25,IF(B45="D16",1.56,IF(B45="D13",0.995,0))))))))</f>
        <v>0.995</v>
      </c>
      <c r="G45" s="1">
        <f>ROUND(C45*F45/1000,3)</f>
        <v>9.4030000000000005</v>
      </c>
      <c r="H45" s="5">
        <f>ROUND(D45*G45,0)</f>
        <v>19</v>
      </c>
      <c r="L45" s="4">
        <f t="shared" si="3"/>
        <v>0</v>
      </c>
      <c r="M45" s="4">
        <f t="shared" si="4"/>
        <v>0</v>
      </c>
      <c r="N45" s="4">
        <f t="shared" si="5"/>
        <v>0</v>
      </c>
      <c r="O45" s="4">
        <f t="shared" si="6"/>
        <v>0</v>
      </c>
      <c r="P45" s="4">
        <f t="shared" si="7"/>
        <v>0</v>
      </c>
      <c r="Q45" s="4">
        <f t="shared" si="8"/>
        <v>19</v>
      </c>
      <c r="R45" s="4">
        <f t="shared" si="9"/>
        <v>0</v>
      </c>
    </row>
    <row r="46" spans="1:18" x14ac:dyDescent="0.15">
      <c r="A46" s="4" t="s">
        <v>73</v>
      </c>
      <c r="B46" s="4" t="s">
        <v>77</v>
      </c>
      <c r="C46" s="4">
        <v>14040</v>
      </c>
      <c r="D46" s="4">
        <v>1</v>
      </c>
      <c r="F46" s="12">
        <f>IF(B46="D10",0.56,IF(B46="D32",6.23,IF(B46="D29",5.04,IF(B46="D25",3.98,IF(B46="D22",3.04,IF(B46="D19",2.25,IF(B46="D16",1.56,IF(B46="D13",0.995,0))))))))</f>
        <v>0.995</v>
      </c>
      <c r="G46" s="1">
        <f>ROUND(C46*F46/1000,3)</f>
        <v>13.97</v>
      </c>
      <c r="H46" s="5">
        <f>ROUND(D46*G46,0)</f>
        <v>14</v>
      </c>
      <c r="L46" s="4">
        <f t="shared" si="3"/>
        <v>0</v>
      </c>
      <c r="M46" s="4">
        <f t="shared" si="4"/>
        <v>0</v>
      </c>
      <c r="N46" s="4">
        <f t="shared" si="5"/>
        <v>0</v>
      </c>
      <c r="O46" s="4">
        <f t="shared" si="6"/>
        <v>0</v>
      </c>
      <c r="P46" s="4">
        <f t="shared" si="7"/>
        <v>0</v>
      </c>
      <c r="Q46" s="4">
        <f t="shared" si="8"/>
        <v>14</v>
      </c>
      <c r="R46" s="4">
        <f t="shared" si="9"/>
        <v>0</v>
      </c>
    </row>
    <row r="47" spans="1:18" x14ac:dyDescent="0.15">
      <c r="F47" s="12">
        <f t="shared" si="0"/>
        <v>0</v>
      </c>
      <c r="G47" s="1">
        <f t="shared" si="1"/>
        <v>0</v>
      </c>
      <c r="H47" s="5">
        <f t="shared" si="2"/>
        <v>0</v>
      </c>
      <c r="L47" s="4">
        <f t="shared" si="3"/>
        <v>0</v>
      </c>
      <c r="M47" s="4">
        <f t="shared" si="4"/>
        <v>0</v>
      </c>
      <c r="N47" s="4">
        <f t="shared" si="5"/>
        <v>0</v>
      </c>
      <c r="O47" s="4">
        <f t="shared" si="6"/>
        <v>0</v>
      </c>
      <c r="P47" s="4">
        <f t="shared" si="7"/>
        <v>0</v>
      </c>
      <c r="Q47" s="4">
        <f t="shared" si="8"/>
        <v>0</v>
      </c>
      <c r="R47" s="4">
        <f t="shared" si="9"/>
        <v>0</v>
      </c>
    </row>
    <row r="48" spans="1:18" x14ac:dyDescent="0.15">
      <c r="A48" s="4" t="s">
        <v>2</v>
      </c>
      <c r="B48" s="4" t="s">
        <v>3</v>
      </c>
      <c r="C48" s="4">
        <v>5500</v>
      </c>
      <c r="D48" s="4">
        <v>19</v>
      </c>
      <c r="F48" s="12">
        <f t="shared" si="0"/>
        <v>3.04</v>
      </c>
      <c r="G48" s="1">
        <f t="shared" si="1"/>
        <v>16.72</v>
      </c>
      <c r="H48" s="5">
        <f t="shared" si="2"/>
        <v>318</v>
      </c>
      <c r="L48" s="4">
        <f t="shared" si="3"/>
        <v>0</v>
      </c>
      <c r="M48" s="4">
        <f t="shared" si="4"/>
        <v>0</v>
      </c>
      <c r="N48" s="4">
        <f t="shared" si="5"/>
        <v>318</v>
      </c>
      <c r="O48" s="4">
        <f t="shared" si="6"/>
        <v>0</v>
      </c>
      <c r="P48" s="4">
        <f t="shared" si="7"/>
        <v>0</v>
      </c>
      <c r="Q48" s="4">
        <f t="shared" si="8"/>
        <v>0</v>
      </c>
      <c r="R48" s="4">
        <f t="shared" si="9"/>
        <v>0</v>
      </c>
    </row>
    <row r="49" spans="1:18" x14ac:dyDescent="0.15">
      <c r="A49" s="4" t="s">
        <v>5</v>
      </c>
      <c r="B49" s="4" t="s">
        <v>6</v>
      </c>
      <c r="C49" s="4">
        <v>3850</v>
      </c>
      <c r="D49" s="4">
        <v>19</v>
      </c>
      <c r="F49" s="12">
        <f t="shared" si="0"/>
        <v>1.56</v>
      </c>
      <c r="G49" s="1">
        <f t="shared" si="1"/>
        <v>6.0060000000000002</v>
      </c>
      <c r="H49" s="5">
        <f t="shared" si="2"/>
        <v>114</v>
      </c>
      <c r="L49" s="4">
        <f t="shared" si="3"/>
        <v>0</v>
      </c>
      <c r="M49" s="4">
        <f t="shared" si="4"/>
        <v>0</v>
      </c>
      <c r="N49" s="4">
        <f t="shared" si="5"/>
        <v>0</v>
      </c>
      <c r="O49" s="4">
        <f t="shared" si="6"/>
        <v>0</v>
      </c>
      <c r="P49" s="4">
        <f t="shared" si="7"/>
        <v>114</v>
      </c>
      <c r="Q49" s="4">
        <f t="shared" si="8"/>
        <v>0</v>
      </c>
      <c r="R49" s="4">
        <f t="shared" si="9"/>
        <v>0</v>
      </c>
    </row>
    <row r="50" spans="1:18" x14ac:dyDescent="0.15">
      <c r="A50" s="4" t="s">
        <v>8</v>
      </c>
      <c r="B50" s="4" t="s">
        <v>3</v>
      </c>
      <c r="C50" s="4">
        <v>5500</v>
      </c>
      <c r="D50" s="4">
        <v>19</v>
      </c>
      <c r="F50" s="12">
        <f t="shared" si="0"/>
        <v>3.04</v>
      </c>
      <c r="G50" s="1">
        <f t="shared" si="1"/>
        <v>16.72</v>
      </c>
      <c r="H50" s="5">
        <f t="shared" si="2"/>
        <v>318</v>
      </c>
      <c r="L50" s="4">
        <f t="shared" si="3"/>
        <v>0</v>
      </c>
      <c r="M50" s="4">
        <f t="shared" si="4"/>
        <v>0</v>
      </c>
      <c r="N50" s="4">
        <f t="shared" si="5"/>
        <v>318</v>
      </c>
      <c r="O50" s="4">
        <f t="shared" si="6"/>
        <v>0</v>
      </c>
      <c r="P50" s="4">
        <f t="shared" si="7"/>
        <v>0</v>
      </c>
      <c r="Q50" s="4">
        <f t="shared" si="8"/>
        <v>0</v>
      </c>
      <c r="R50" s="4">
        <f t="shared" si="9"/>
        <v>0</v>
      </c>
    </row>
    <row r="51" spans="1:18" x14ac:dyDescent="0.15">
      <c r="F51" s="12">
        <f t="shared" si="0"/>
        <v>0</v>
      </c>
      <c r="G51" s="1">
        <f t="shared" si="1"/>
        <v>0</v>
      </c>
      <c r="H51" s="5">
        <f t="shared" si="2"/>
        <v>0</v>
      </c>
      <c r="L51" s="4">
        <f t="shared" si="3"/>
        <v>0</v>
      </c>
      <c r="M51" s="4">
        <f t="shared" si="4"/>
        <v>0</v>
      </c>
      <c r="N51" s="4">
        <f t="shared" si="5"/>
        <v>0</v>
      </c>
      <c r="O51" s="4">
        <f t="shared" si="6"/>
        <v>0</v>
      </c>
      <c r="P51" s="4">
        <f t="shared" si="7"/>
        <v>0</v>
      </c>
      <c r="Q51" s="4">
        <f t="shared" si="8"/>
        <v>0</v>
      </c>
      <c r="R51" s="4">
        <f t="shared" si="9"/>
        <v>0</v>
      </c>
    </row>
    <row r="52" spans="1:18" x14ac:dyDescent="0.15">
      <c r="A52" s="4" t="s">
        <v>10</v>
      </c>
      <c r="B52" s="4" t="s">
        <v>6</v>
      </c>
      <c r="C52" s="4">
        <v>3850</v>
      </c>
      <c r="D52" s="4">
        <v>19</v>
      </c>
      <c r="F52" s="12">
        <f t="shared" si="0"/>
        <v>1.56</v>
      </c>
      <c r="G52" s="1">
        <f t="shared" si="1"/>
        <v>6.0060000000000002</v>
      </c>
      <c r="H52" s="5">
        <f t="shared" si="2"/>
        <v>114</v>
      </c>
      <c r="L52" s="4">
        <f t="shared" si="3"/>
        <v>0</v>
      </c>
      <c r="M52" s="4">
        <f t="shared" si="4"/>
        <v>0</v>
      </c>
      <c r="N52" s="4">
        <f t="shared" si="5"/>
        <v>0</v>
      </c>
      <c r="O52" s="4">
        <f t="shared" si="6"/>
        <v>0</v>
      </c>
      <c r="P52" s="4">
        <f t="shared" si="7"/>
        <v>114</v>
      </c>
      <c r="Q52" s="4">
        <f t="shared" si="8"/>
        <v>0</v>
      </c>
      <c r="R52" s="4">
        <f t="shared" si="9"/>
        <v>0</v>
      </c>
    </row>
    <row r="53" spans="1:18" x14ac:dyDescent="0.15">
      <c r="F53" s="12">
        <f t="shared" si="0"/>
        <v>0</v>
      </c>
      <c r="G53" s="1">
        <f t="shared" si="1"/>
        <v>0</v>
      </c>
      <c r="H53" s="5">
        <f t="shared" si="2"/>
        <v>0</v>
      </c>
      <c r="L53" s="4">
        <f t="shared" si="3"/>
        <v>0</v>
      </c>
      <c r="M53" s="4">
        <f t="shared" si="4"/>
        <v>0</v>
      </c>
      <c r="N53" s="4">
        <f t="shared" si="5"/>
        <v>0</v>
      </c>
      <c r="O53" s="4">
        <f t="shared" si="6"/>
        <v>0</v>
      </c>
      <c r="P53" s="4">
        <f t="shared" si="7"/>
        <v>0</v>
      </c>
      <c r="Q53" s="4">
        <f t="shared" si="8"/>
        <v>0</v>
      </c>
      <c r="R53" s="4">
        <f t="shared" si="9"/>
        <v>0</v>
      </c>
    </row>
    <row r="54" spans="1:18" x14ac:dyDescent="0.15">
      <c r="A54" s="4" t="s">
        <v>13</v>
      </c>
      <c r="B54" s="4" t="s">
        <v>14</v>
      </c>
      <c r="C54" s="4">
        <v>1200</v>
      </c>
      <c r="D54" s="4">
        <v>25</v>
      </c>
      <c r="F54" s="12">
        <f t="shared" si="0"/>
        <v>0.995</v>
      </c>
      <c r="G54" s="1">
        <f t="shared" si="1"/>
        <v>1.194</v>
      </c>
      <c r="H54" s="5">
        <f t="shared" si="2"/>
        <v>30</v>
      </c>
      <c r="L54" s="4">
        <f t="shared" si="3"/>
        <v>0</v>
      </c>
      <c r="M54" s="4">
        <f t="shared" si="4"/>
        <v>0</v>
      </c>
      <c r="N54" s="4">
        <f t="shared" si="5"/>
        <v>0</v>
      </c>
      <c r="O54" s="4">
        <f t="shared" si="6"/>
        <v>0</v>
      </c>
      <c r="P54" s="4">
        <f t="shared" si="7"/>
        <v>0</v>
      </c>
      <c r="Q54" s="4">
        <f t="shared" si="8"/>
        <v>30</v>
      </c>
      <c r="R54" s="4">
        <f t="shared" si="9"/>
        <v>0</v>
      </c>
    </row>
    <row r="55" spans="1:18" x14ac:dyDescent="0.15">
      <c r="F55" s="12">
        <f t="shared" si="0"/>
        <v>0</v>
      </c>
      <c r="G55" s="1">
        <f t="shared" si="1"/>
        <v>0</v>
      </c>
      <c r="H55" s="5">
        <f t="shared" si="2"/>
        <v>0</v>
      </c>
      <c r="L55" s="4">
        <f t="shared" si="3"/>
        <v>0</v>
      </c>
      <c r="M55" s="4">
        <f t="shared" si="4"/>
        <v>0</v>
      </c>
      <c r="N55" s="4">
        <f t="shared" si="5"/>
        <v>0</v>
      </c>
      <c r="O55" s="4">
        <f t="shared" si="6"/>
        <v>0</v>
      </c>
      <c r="P55" s="4">
        <f t="shared" si="7"/>
        <v>0</v>
      </c>
      <c r="Q55" s="4">
        <f t="shared" si="8"/>
        <v>0</v>
      </c>
      <c r="R55" s="4">
        <f t="shared" si="9"/>
        <v>0</v>
      </c>
    </row>
    <row r="56" spans="1:18" x14ac:dyDescent="0.15">
      <c r="A56" s="4" t="s">
        <v>16</v>
      </c>
      <c r="B56" s="4" t="s">
        <v>14</v>
      </c>
      <c r="C56" s="4">
        <v>1170</v>
      </c>
      <c r="D56" s="4">
        <v>30</v>
      </c>
      <c r="F56" s="12">
        <f t="shared" si="0"/>
        <v>0.995</v>
      </c>
      <c r="G56" s="1">
        <f t="shared" si="1"/>
        <v>1.1639999999999999</v>
      </c>
      <c r="H56" s="5">
        <f t="shared" si="2"/>
        <v>35</v>
      </c>
      <c r="L56" s="4">
        <f t="shared" si="3"/>
        <v>0</v>
      </c>
      <c r="M56" s="4">
        <f t="shared" si="4"/>
        <v>0</v>
      </c>
      <c r="N56" s="4">
        <f t="shared" si="5"/>
        <v>0</v>
      </c>
      <c r="O56" s="4">
        <f t="shared" si="6"/>
        <v>0</v>
      </c>
      <c r="P56" s="4">
        <f t="shared" si="7"/>
        <v>0</v>
      </c>
      <c r="Q56" s="4">
        <f t="shared" si="8"/>
        <v>35</v>
      </c>
      <c r="R56" s="4">
        <f t="shared" si="9"/>
        <v>0</v>
      </c>
    </row>
    <row r="57" spans="1:18" x14ac:dyDescent="0.15">
      <c r="F57" s="12">
        <f t="shared" si="0"/>
        <v>0</v>
      </c>
      <c r="G57" s="1">
        <f t="shared" si="1"/>
        <v>0</v>
      </c>
      <c r="H57" s="5">
        <f t="shared" si="2"/>
        <v>0</v>
      </c>
      <c r="L57" s="4">
        <f t="shared" si="3"/>
        <v>0</v>
      </c>
      <c r="M57" s="4">
        <f t="shared" si="4"/>
        <v>0</v>
      </c>
      <c r="N57" s="4">
        <f t="shared" si="5"/>
        <v>0</v>
      </c>
      <c r="O57" s="4">
        <f t="shared" si="6"/>
        <v>0</v>
      </c>
      <c r="P57" s="4">
        <f t="shared" si="7"/>
        <v>0</v>
      </c>
      <c r="Q57" s="4">
        <f t="shared" si="8"/>
        <v>0</v>
      </c>
      <c r="R57" s="4">
        <f t="shared" si="9"/>
        <v>0</v>
      </c>
    </row>
    <row r="58" spans="1:18" x14ac:dyDescent="0.15">
      <c r="A58" s="4" t="s">
        <v>18</v>
      </c>
      <c r="B58" s="4" t="s">
        <v>14</v>
      </c>
      <c r="C58" s="4">
        <v>330</v>
      </c>
      <c r="D58" s="4">
        <v>20</v>
      </c>
      <c r="F58" s="12">
        <f t="shared" si="0"/>
        <v>0.995</v>
      </c>
      <c r="G58" s="1">
        <f t="shared" si="1"/>
        <v>0.32800000000000001</v>
      </c>
      <c r="H58" s="5">
        <f t="shared" si="2"/>
        <v>7</v>
      </c>
      <c r="L58" s="4">
        <f t="shared" si="3"/>
        <v>0</v>
      </c>
      <c r="M58" s="4">
        <f t="shared" si="4"/>
        <v>0</v>
      </c>
      <c r="N58" s="4">
        <f t="shared" si="5"/>
        <v>0</v>
      </c>
      <c r="O58" s="4">
        <f t="shared" si="6"/>
        <v>0</v>
      </c>
      <c r="P58" s="4">
        <f t="shared" si="7"/>
        <v>0</v>
      </c>
      <c r="Q58" s="4">
        <f t="shared" si="8"/>
        <v>7</v>
      </c>
      <c r="R58" s="4">
        <f t="shared" si="9"/>
        <v>0</v>
      </c>
    </row>
    <row r="59" spans="1:18" x14ac:dyDescent="0.15">
      <c r="F59" s="12">
        <f t="shared" si="0"/>
        <v>0</v>
      </c>
      <c r="G59" s="1">
        <f t="shared" si="1"/>
        <v>0</v>
      </c>
      <c r="H59" s="5">
        <f t="shared" si="2"/>
        <v>0</v>
      </c>
      <c r="L59" s="4">
        <f t="shared" si="3"/>
        <v>0</v>
      </c>
      <c r="M59" s="4">
        <f t="shared" si="4"/>
        <v>0</v>
      </c>
      <c r="N59" s="4">
        <f t="shared" si="5"/>
        <v>0</v>
      </c>
      <c r="O59" s="4">
        <f t="shared" si="6"/>
        <v>0</v>
      </c>
      <c r="P59" s="4">
        <f t="shared" si="7"/>
        <v>0</v>
      </c>
      <c r="Q59" s="4">
        <f t="shared" si="8"/>
        <v>0</v>
      </c>
      <c r="R59" s="4">
        <f t="shared" si="9"/>
        <v>0</v>
      </c>
    </row>
    <row r="60" spans="1:18" x14ac:dyDescent="0.15">
      <c r="A60" s="4" t="s">
        <v>20</v>
      </c>
      <c r="B60" s="4" t="s">
        <v>14</v>
      </c>
      <c r="C60" s="4">
        <v>330</v>
      </c>
      <c r="D60" s="4">
        <v>34</v>
      </c>
      <c r="F60" s="12">
        <f t="shared" si="0"/>
        <v>0.995</v>
      </c>
      <c r="G60" s="1">
        <f t="shared" si="1"/>
        <v>0.32800000000000001</v>
      </c>
      <c r="H60" s="5">
        <f t="shared" si="2"/>
        <v>11</v>
      </c>
      <c r="L60" s="4">
        <f t="shared" si="3"/>
        <v>0</v>
      </c>
      <c r="M60" s="4">
        <f t="shared" si="4"/>
        <v>0</v>
      </c>
      <c r="N60" s="4">
        <f t="shared" si="5"/>
        <v>0</v>
      </c>
      <c r="O60" s="4">
        <f t="shared" si="6"/>
        <v>0</v>
      </c>
      <c r="P60" s="4">
        <f t="shared" si="7"/>
        <v>0</v>
      </c>
      <c r="Q60" s="4">
        <f t="shared" si="8"/>
        <v>11</v>
      </c>
      <c r="R60" s="4">
        <f t="shared" si="9"/>
        <v>0</v>
      </c>
    </row>
    <row r="61" spans="1:18" x14ac:dyDescent="0.15">
      <c r="F61" s="12">
        <f t="shared" si="0"/>
        <v>0</v>
      </c>
      <c r="G61" s="1">
        <f t="shared" si="1"/>
        <v>0</v>
      </c>
      <c r="H61" s="4">
        <f t="shared" si="2"/>
        <v>0</v>
      </c>
      <c r="L61" s="4">
        <f t="shared" si="3"/>
        <v>0</v>
      </c>
      <c r="M61" s="4">
        <f t="shared" si="4"/>
        <v>0</v>
      </c>
      <c r="N61" s="4">
        <f t="shared" si="5"/>
        <v>0</v>
      </c>
      <c r="O61" s="4">
        <f t="shared" si="6"/>
        <v>0</v>
      </c>
      <c r="P61" s="4">
        <f t="shared" si="7"/>
        <v>0</v>
      </c>
      <c r="Q61" s="4">
        <f t="shared" si="8"/>
        <v>0</v>
      </c>
      <c r="R61" s="4">
        <f t="shared" si="9"/>
        <v>0</v>
      </c>
    </row>
    <row r="62" spans="1:18" x14ac:dyDescent="0.15">
      <c r="F62" s="12">
        <f t="shared" si="0"/>
        <v>0</v>
      </c>
      <c r="G62" s="1">
        <f t="shared" si="1"/>
        <v>0</v>
      </c>
      <c r="H62" s="4">
        <f t="shared" si="2"/>
        <v>0</v>
      </c>
      <c r="L62" s="4">
        <f t="shared" si="3"/>
        <v>0</v>
      </c>
      <c r="M62" s="4">
        <f t="shared" si="4"/>
        <v>0</v>
      </c>
      <c r="N62" s="4">
        <f t="shared" si="5"/>
        <v>0</v>
      </c>
      <c r="O62" s="4">
        <f t="shared" si="6"/>
        <v>0</v>
      </c>
      <c r="P62" s="4">
        <f t="shared" si="7"/>
        <v>0</v>
      </c>
      <c r="Q62" s="4">
        <f t="shared" si="8"/>
        <v>0</v>
      </c>
      <c r="R62" s="4">
        <f t="shared" si="9"/>
        <v>0</v>
      </c>
    </row>
    <row r="63" spans="1:18" x14ac:dyDescent="0.15">
      <c r="A63" s="4" t="s">
        <v>23</v>
      </c>
      <c r="B63" s="4" t="s">
        <v>14</v>
      </c>
      <c r="C63" s="4">
        <v>1880</v>
      </c>
      <c r="D63" s="4">
        <v>4</v>
      </c>
      <c r="F63" s="12">
        <f t="shared" si="0"/>
        <v>0.995</v>
      </c>
      <c r="G63" s="1">
        <f t="shared" si="1"/>
        <v>1.871</v>
      </c>
      <c r="H63" s="5">
        <f t="shared" si="2"/>
        <v>7</v>
      </c>
      <c r="L63" s="4">
        <f t="shared" si="3"/>
        <v>0</v>
      </c>
      <c r="M63" s="4">
        <f t="shared" si="4"/>
        <v>0</v>
      </c>
      <c r="N63" s="4">
        <f t="shared" si="5"/>
        <v>0</v>
      </c>
      <c r="O63" s="4">
        <f t="shared" si="6"/>
        <v>0</v>
      </c>
      <c r="P63" s="4">
        <f t="shared" si="7"/>
        <v>0</v>
      </c>
      <c r="Q63" s="4">
        <f t="shared" si="8"/>
        <v>7</v>
      </c>
      <c r="R63" s="4">
        <f t="shared" si="9"/>
        <v>0</v>
      </c>
    </row>
    <row r="64" spans="1:18" x14ac:dyDescent="0.15">
      <c r="A64" s="4" t="s">
        <v>25</v>
      </c>
      <c r="B64" s="4" t="s">
        <v>14</v>
      </c>
      <c r="C64" s="4">
        <v>4810</v>
      </c>
      <c r="D64" s="4">
        <v>1</v>
      </c>
      <c r="F64" s="12">
        <f t="shared" si="0"/>
        <v>0.995</v>
      </c>
      <c r="G64" s="1">
        <f t="shared" si="1"/>
        <v>4.7859999999999996</v>
      </c>
      <c r="H64" s="5">
        <f t="shared" si="2"/>
        <v>5</v>
      </c>
      <c r="L64" s="4">
        <f t="shared" si="3"/>
        <v>0</v>
      </c>
      <c r="M64" s="4">
        <f t="shared" si="4"/>
        <v>0</v>
      </c>
      <c r="N64" s="4">
        <f t="shared" si="5"/>
        <v>0</v>
      </c>
      <c r="O64" s="4">
        <f t="shared" si="6"/>
        <v>0</v>
      </c>
      <c r="P64" s="4">
        <f t="shared" si="7"/>
        <v>0</v>
      </c>
      <c r="Q64" s="4">
        <f t="shared" si="8"/>
        <v>5</v>
      </c>
      <c r="R64" s="4">
        <f t="shared" si="9"/>
        <v>0</v>
      </c>
    </row>
    <row r="65" spans="1:18" x14ac:dyDescent="0.15">
      <c r="A65" s="4" t="s">
        <v>26</v>
      </c>
      <c r="B65" s="4" t="s">
        <v>14</v>
      </c>
      <c r="C65" s="4">
        <v>1880</v>
      </c>
      <c r="D65" s="4">
        <v>4</v>
      </c>
      <c r="F65" s="12">
        <f t="shared" si="0"/>
        <v>0.995</v>
      </c>
      <c r="G65" s="1">
        <f t="shared" si="1"/>
        <v>1.871</v>
      </c>
      <c r="H65" s="5">
        <f t="shared" si="2"/>
        <v>7</v>
      </c>
      <c r="L65" s="4">
        <f t="shared" si="3"/>
        <v>0</v>
      </c>
      <c r="M65" s="4">
        <f t="shared" si="4"/>
        <v>0</v>
      </c>
      <c r="N65" s="4">
        <f t="shared" si="5"/>
        <v>0</v>
      </c>
      <c r="O65" s="4">
        <f t="shared" si="6"/>
        <v>0</v>
      </c>
      <c r="P65" s="4">
        <f t="shared" si="7"/>
        <v>0</v>
      </c>
      <c r="Q65" s="4">
        <f t="shared" si="8"/>
        <v>7</v>
      </c>
      <c r="R65" s="4">
        <f t="shared" si="9"/>
        <v>0</v>
      </c>
    </row>
    <row r="66" spans="1:18" x14ac:dyDescent="0.15">
      <c r="A66" s="4" t="s">
        <v>28</v>
      </c>
      <c r="B66" s="4" t="s">
        <v>14</v>
      </c>
      <c r="C66" s="4">
        <v>4810</v>
      </c>
      <c r="D66" s="4">
        <v>1</v>
      </c>
      <c r="F66" s="12">
        <f t="shared" si="0"/>
        <v>0.995</v>
      </c>
      <c r="G66" s="1">
        <f t="shared" si="1"/>
        <v>4.7859999999999996</v>
      </c>
      <c r="H66" s="5">
        <f t="shared" si="2"/>
        <v>5</v>
      </c>
      <c r="L66" s="4">
        <f t="shared" si="3"/>
        <v>0</v>
      </c>
      <c r="M66" s="4">
        <f t="shared" si="4"/>
        <v>0</v>
      </c>
      <c r="N66" s="4">
        <f t="shared" si="5"/>
        <v>0</v>
      </c>
      <c r="O66" s="4">
        <f t="shared" si="6"/>
        <v>0</v>
      </c>
      <c r="P66" s="4">
        <f t="shared" si="7"/>
        <v>0</v>
      </c>
      <c r="Q66" s="4">
        <f t="shared" si="8"/>
        <v>5</v>
      </c>
      <c r="R66" s="4">
        <f t="shared" si="9"/>
        <v>0</v>
      </c>
    </row>
    <row r="67" spans="1:18" x14ac:dyDescent="0.15">
      <c r="A67" s="4" t="s">
        <v>30</v>
      </c>
      <c r="B67" s="4" t="s">
        <v>14</v>
      </c>
      <c r="C67" s="4">
        <v>2950</v>
      </c>
      <c r="D67" s="4">
        <v>4</v>
      </c>
      <c r="F67" s="12">
        <f t="shared" si="0"/>
        <v>0.995</v>
      </c>
      <c r="G67" s="1">
        <f t="shared" si="1"/>
        <v>2.9350000000000001</v>
      </c>
      <c r="H67" s="5">
        <f t="shared" si="2"/>
        <v>12</v>
      </c>
      <c r="L67" s="4">
        <f t="shared" si="3"/>
        <v>0</v>
      </c>
      <c r="M67" s="4">
        <f t="shared" si="4"/>
        <v>0</v>
      </c>
      <c r="N67" s="4">
        <f t="shared" si="5"/>
        <v>0</v>
      </c>
      <c r="O67" s="4">
        <f t="shared" si="6"/>
        <v>0</v>
      </c>
      <c r="P67" s="4">
        <f t="shared" si="7"/>
        <v>0</v>
      </c>
      <c r="Q67" s="4">
        <f t="shared" si="8"/>
        <v>12</v>
      </c>
      <c r="R67" s="4">
        <f t="shared" si="9"/>
        <v>0</v>
      </c>
    </row>
    <row r="68" spans="1:18" x14ac:dyDescent="0.15">
      <c r="A68" s="4" t="s">
        <v>32</v>
      </c>
      <c r="B68" s="4" t="s">
        <v>14</v>
      </c>
      <c r="C68" s="4">
        <v>9150</v>
      </c>
      <c r="D68" s="4">
        <v>1</v>
      </c>
      <c r="F68" s="12">
        <f t="shared" si="0"/>
        <v>0.995</v>
      </c>
      <c r="G68" s="1">
        <f t="shared" si="1"/>
        <v>9.1039999999999992</v>
      </c>
      <c r="H68" s="5">
        <f t="shared" si="2"/>
        <v>9</v>
      </c>
      <c r="L68" s="4">
        <f t="shared" si="3"/>
        <v>0</v>
      </c>
      <c r="M68" s="4">
        <f t="shared" si="4"/>
        <v>0</v>
      </c>
      <c r="N68" s="4">
        <f t="shared" si="5"/>
        <v>0</v>
      </c>
      <c r="O68" s="4">
        <f t="shared" si="6"/>
        <v>0</v>
      </c>
      <c r="P68" s="4">
        <f t="shared" si="7"/>
        <v>0</v>
      </c>
      <c r="Q68" s="4">
        <f t="shared" si="8"/>
        <v>9</v>
      </c>
      <c r="R68" s="4">
        <f t="shared" si="9"/>
        <v>0</v>
      </c>
    </row>
    <row r="69" spans="1:18" x14ac:dyDescent="0.15">
      <c r="F69" s="12">
        <f t="shared" si="0"/>
        <v>0</v>
      </c>
      <c r="G69" s="1">
        <f t="shared" si="1"/>
        <v>0</v>
      </c>
      <c r="H69" s="4">
        <f t="shared" si="2"/>
        <v>0</v>
      </c>
      <c r="L69" s="4">
        <f t="shared" si="3"/>
        <v>0</v>
      </c>
      <c r="M69" s="4">
        <f t="shared" si="4"/>
        <v>0</v>
      </c>
      <c r="N69" s="4">
        <f t="shared" si="5"/>
        <v>0</v>
      </c>
      <c r="O69" s="4">
        <f t="shared" si="6"/>
        <v>0</v>
      </c>
      <c r="P69" s="4">
        <f t="shared" si="7"/>
        <v>0</v>
      </c>
      <c r="Q69" s="4">
        <f t="shared" si="8"/>
        <v>0</v>
      </c>
      <c r="R69" s="4">
        <f t="shared" si="9"/>
        <v>0</v>
      </c>
    </row>
    <row r="70" spans="1:18" x14ac:dyDescent="0.15">
      <c r="A70" s="4" t="s">
        <v>34</v>
      </c>
      <c r="B70" s="4" t="s">
        <v>14</v>
      </c>
      <c r="C70" s="4">
        <v>2950</v>
      </c>
      <c r="D70" s="4">
        <v>4</v>
      </c>
      <c r="F70" s="12">
        <f t="shared" ref="F70:F80" si="10">IF(B70="D10",0.56,IF(B70="D32",6.23,IF(B70="D29",5.04,IF(B70="D25",3.98,IF(B70="D22",3.04,IF(B70="D19",2.25,IF(B70="D16",1.56,IF(B70="D13",0.995,0))))))))</f>
        <v>0.995</v>
      </c>
      <c r="G70" s="1">
        <f t="shared" si="1"/>
        <v>2.9350000000000001</v>
      </c>
      <c r="H70" s="4">
        <f t="shared" si="2"/>
        <v>12</v>
      </c>
      <c r="L70" s="4">
        <f t="shared" ref="L70:L80" si="11">ROUND(IF(B70="D29",H70,0),0)</f>
        <v>0</v>
      </c>
      <c r="M70" s="4">
        <f t="shared" ref="M70:M80" si="12">ROUND(IF(B70="D25",H70,0),0)</f>
        <v>0</v>
      </c>
      <c r="N70" s="4">
        <f t="shared" ref="N70:N80" si="13">ROUND(IF(B70="D22",H70,0),0)</f>
        <v>0</v>
      </c>
      <c r="O70" s="4">
        <f t="shared" ref="O70:O80" si="14">ROUND(IF(B70="D19",H70,0),0)</f>
        <v>0</v>
      </c>
      <c r="P70" s="4">
        <f t="shared" ref="P70:P80" si="15">ROUND(IF(B70="D16",H70,0),0)</f>
        <v>0</v>
      </c>
      <c r="Q70" s="4">
        <f t="shared" ref="Q70:Q80" si="16">ROUND(IF(B70="D13",H70,0),0)</f>
        <v>12</v>
      </c>
      <c r="R70" s="4">
        <f t="shared" ref="R70:R80" si="17">ROUND(IF(B70="D10",H70,0),0)</f>
        <v>0</v>
      </c>
    </row>
    <row r="71" spans="1:18" x14ac:dyDescent="0.15">
      <c r="A71" s="4" t="s">
        <v>36</v>
      </c>
      <c r="B71" s="4" t="s">
        <v>14</v>
      </c>
      <c r="C71" s="4">
        <v>9150</v>
      </c>
      <c r="D71" s="4">
        <v>1</v>
      </c>
      <c r="F71" s="12">
        <f t="shared" si="10"/>
        <v>0.995</v>
      </c>
      <c r="G71" s="1">
        <f t="shared" ref="G71:G80" si="18">ROUND(C71*F71/1000,3)</f>
        <v>9.1039999999999992</v>
      </c>
      <c r="H71" s="4">
        <f t="shared" ref="H71:H80" si="19">ROUND(D71*G71,0)</f>
        <v>9</v>
      </c>
      <c r="L71" s="4">
        <f t="shared" si="11"/>
        <v>0</v>
      </c>
      <c r="M71" s="4">
        <f t="shared" si="12"/>
        <v>0</v>
      </c>
      <c r="N71" s="4">
        <f t="shared" si="13"/>
        <v>0</v>
      </c>
      <c r="O71" s="4">
        <f t="shared" si="14"/>
        <v>0</v>
      </c>
      <c r="P71" s="4">
        <f t="shared" si="15"/>
        <v>0</v>
      </c>
      <c r="Q71" s="4">
        <f t="shared" si="16"/>
        <v>9</v>
      </c>
      <c r="R71" s="4">
        <f t="shared" si="17"/>
        <v>0</v>
      </c>
    </row>
    <row r="72" spans="1:18" x14ac:dyDescent="0.15">
      <c r="F72" s="12">
        <f t="shared" si="10"/>
        <v>0</v>
      </c>
      <c r="G72" s="1">
        <f t="shared" si="18"/>
        <v>0</v>
      </c>
      <c r="H72" s="4">
        <f t="shared" si="19"/>
        <v>0</v>
      </c>
      <c r="L72" s="4">
        <f t="shared" si="11"/>
        <v>0</v>
      </c>
      <c r="M72" s="4">
        <f t="shared" si="12"/>
        <v>0</v>
      </c>
      <c r="N72" s="4">
        <f t="shared" si="13"/>
        <v>0</v>
      </c>
      <c r="O72" s="4">
        <f t="shared" si="14"/>
        <v>0</v>
      </c>
      <c r="P72" s="4">
        <f t="shared" si="15"/>
        <v>0</v>
      </c>
      <c r="Q72" s="4">
        <f t="shared" si="16"/>
        <v>0</v>
      </c>
      <c r="R72" s="4">
        <f t="shared" si="17"/>
        <v>0</v>
      </c>
    </row>
    <row r="73" spans="1:18" x14ac:dyDescent="0.15">
      <c r="A73" s="4" t="s">
        <v>38</v>
      </c>
      <c r="B73" s="4" t="s">
        <v>14</v>
      </c>
      <c r="C73" s="4">
        <v>2790</v>
      </c>
      <c r="D73" s="4">
        <v>4</v>
      </c>
      <c r="F73" s="12">
        <f t="shared" si="10"/>
        <v>0.995</v>
      </c>
      <c r="G73" s="1">
        <f t="shared" si="18"/>
        <v>2.7759999999999998</v>
      </c>
      <c r="H73" s="4">
        <f t="shared" si="19"/>
        <v>11</v>
      </c>
      <c r="L73" s="4">
        <f t="shared" si="11"/>
        <v>0</v>
      </c>
      <c r="M73" s="4">
        <f t="shared" si="12"/>
        <v>0</v>
      </c>
      <c r="N73" s="4">
        <f t="shared" si="13"/>
        <v>0</v>
      </c>
      <c r="O73" s="4">
        <f t="shared" si="14"/>
        <v>0</v>
      </c>
      <c r="P73" s="4">
        <f t="shared" si="15"/>
        <v>0</v>
      </c>
      <c r="Q73" s="4">
        <f t="shared" si="16"/>
        <v>11</v>
      </c>
      <c r="R73" s="4">
        <f t="shared" si="17"/>
        <v>0</v>
      </c>
    </row>
    <row r="74" spans="1:18" x14ac:dyDescent="0.15">
      <c r="A74" s="4" t="s">
        <v>40</v>
      </c>
      <c r="B74" s="4" t="s">
        <v>14</v>
      </c>
      <c r="C74" s="4">
        <v>7700</v>
      </c>
      <c r="D74" s="4">
        <v>1</v>
      </c>
      <c r="F74" s="12">
        <f t="shared" si="10"/>
        <v>0.995</v>
      </c>
      <c r="G74" s="1">
        <f t="shared" si="18"/>
        <v>7.6619999999999999</v>
      </c>
      <c r="H74" s="4">
        <f t="shared" si="19"/>
        <v>8</v>
      </c>
      <c r="L74" s="4">
        <f t="shared" si="11"/>
        <v>0</v>
      </c>
      <c r="M74" s="4">
        <f t="shared" si="12"/>
        <v>0</v>
      </c>
      <c r="N74" s="4">
        <f t="shared" si="13"/>
        <v>0</v>
      </c>
      <c r="O74" s="4">
        <f t="shared" si="14"/>
        <v>0</v>
      </c>
      <c r="P74" s="4">
        <f t="shared" si="15"/>
        <v>0</v>
      </c>
      <c r="Q74" s="4">
        <f t="shared" si="16"/>
        <v>8</v>
      </c>
      <c r="R74" s="4">
        <f t="shared" si="17"/>
        <v>0</v>
      </c>
    </row>
    <row r="75" spans="1:18" x14ac:dyDescent="0.15">
      <c r="A75" s="4" t="s">
        <v>42</v>
      </c>
      <c r="B75" s="4" t="s">
        <v>14</v>
      </c>
      <c r="C75" s="4">
        <v>2790</v>
      </c>
      <c r="D75" s="4">
        <v>4</v>
      </c>
      <c r="F75" s="12">
        <f t="shared" si="10"/>
        <v>0.995</v>
      </c>
      <c r="G75" s="1">
        <f t="shared" si="18"/>
        <v>2.7759999999999998</v>
      </c>
      <c r="H75" s="4">
        <f t="shared" si="19"/>
        <v>11</v>
      </c>
      <c r="L75" s="4">
        <f t="shared" si="11"/>
        <v>0</v>
      </c>
      <c r="M75" s="4">
        <f t="shared" si="12"/>
        <v>0</v>
      </c>
      <c r="N75" s="4">
        <f t="shared" si="13"/>
        <v>0</v>
      </c>
      <c r="O75" s="4">
        <f t="shared" si="14"/>
        <v>0</v>
      </c>
      <c r="P75" s="4">
        <f t="shared" si="15"/>
        <v>0</v>
      </c>
      <c r="Q75" s="4">
        <f t="shared" si="16"/>
        <v>11</v>
      </c>
      <c r="R75" s="4">
        <f t="shared" si="17"/>
        <v>0</v>
      </c>
    </row>
    <row r="76" spans="1:18" x14ac:dyDescent="0.15">
      <c r="A76" s="4" t="s">
        <v>44</v>
      </c>
      <c r="B76" s="4" t="s">
        <v>14</v>
      </c>
      <c r="C76" s="4">
        <v>7700</v>
      </c>
      <c r="D76" s="4">
        <v>1</v>
      </c>
      <c r="F76" s="12">
        <f t="shared" si="10"/>
        <v>0.995</v>
      </c>
      <c r="G76" s="1">
        <f t="shared" si="18"/>
        <v>7.6619999999999999</v>
      </c>
      <c r="H76" s="4">
        <f t="shared" si="19"/>
        <v>8</v>
      </c>
      <c r="L76" s="4">
        <f t="shared" si="11"/>
        <v>0</v>
      </c>
      <c r="M76" s="4">
        <f t="shared" si="12"/>
        <v>0</v>
      </c>
      <c r="N76" s="4">
        <f t="shared" si="13"/>
        <v>0</v>
      </c>
      <c r="O76" s="4">
        <f t="shared" si="14"/>
        <v>0</v>
      </c>
      <c r="P76" s="4">
        <f t="shared" si="15"/>
        <v>0</v>
      </c>
      <c r="Q76" s="4">
        <f t="shared" si="16"/>
        <v>8</v>
      </c>
      <c r="R76" s="4">
        <f t="shared" si="17"/>
        <v>0</v>
      </c>
    </row>
    <row r="77" spans="1:18" x14ac:dyDescent="0.15">
      <c r="A77" s="4" t="s">
        <v>46</v>
      </c>
      <c r="B77" s="4" t="s">
        <v>14</v>
      </c>
      <c r="C77" s="4">
        <v>2580</v>
      </c>
      <c r="D77" s="4">
        <v>4</v>
      </c>
      <c r="F77" s="12">
        <f t="shared" si="10"/>
        <v>0.995</v>
      </c>
      <c r="G77" s="1">
        <f t="shared" si="18"/>
        <v>2.5670000000000002</v>
      </c>
      <c r="H77" s="4">
        <f t="shared" si="19"/>
        <v>10</v>
      </c>
      <c r="L77" s="4">
        <f t="shared" si="11"/>
        <v>0</v>
      </c>
      <c r="M77" s="4">
        <f t="shared" si="12"/>
        <v>0</v>
      </c>
      <c r="N77" s="4">
        <f t="shared" si="13"/>
        <v>0</v>
      </c>
      <c r="O77" s="4">
        <f t="shared" si="14"/>
        <v>0</v>
      </c>
      <c r="P77" s="4">
        <f t="shared" si="15"/>
        <v>0</v>
      </c>
      <c r="Q77" s="4">
        <f t="shared" si="16"/>
        <v>10</v>
      </c>
      <c r="R77" s="4">
        <f t="shared" si="17"/>
        <v>0</v>
      </c>
    </row>
    <row r="78" spans="1:18" x14ac:dyDescent="0.15">
      <c r="A78" s="4" t="s">
        <v>48</v>
      </c>
      <c r="B78" s="4" t="s">
        <v>14</v>
      </c>
      <c r="C78" s="4">
        <v>6630</v>
      </c>
      <c r="D78" s="4">
        <v>1</v>
      </c>
      <c r="F78" s="12">
        <f t="shared" si="10"/>
        <v>0.995</v>
      </c>
      <c r="G78" s="1">
        <f t="shared" si="18"/>
        <v>6.5970000000000004</v>
      </c>
      <c r="H78" s="4">
        <f t="shared" si="19"/>
        <v>7</v>
      </c>
      <c r="L78" s="4">
        <f t="shared" si="11"/>
        <v>0</v>
      </c>
      <c r="M78" s="4">
        <f t="shared" si="12"/>
        <v>0</v>
      </c>
      <c r="N78" s="4">
        <f t="shared" si="13"/>
        <v>0</v>
      </c>
      <c r="O78" s="4">
        <f t="shared" si="14"/>
        <v>0</v>
      </c>
      <c r="P78" s="4">
        <f t="shared" si="15"/>
        <v>0</v>
      </c>
      <c r="Q78" s="4">
        <f t="shared" si="16"/>
        <v>7</v>
      </c>
      <c r="R78" s="4">
        <f t="shared" si="17"/>
        <v>0</v>
      </c>
    </row>
    <row r="79" spans="1:18" x14ac:dyDescent="0.15">
      <c r="A79" s="4" t="s">
        <v>50</v>
      </c>
      <c r="B79" s="4" t="s">
        <v>14</v>
      </c>
      <c r="C79" s="4">
        <v>2580</v>
      </c>
      <c r="D79" s="4">
        <v>4</v>
      </c>
      <c r="F79" s="12">
        <f t="shared" si="10"/>
        <v>0.995</v>
      </c>
      <c r="G79" s="1">
        <f t="shared" si="18"/>
        <v>2.5670000000000002</v>
      </c>
      <c r="H79" s="4">
        <f t="shared" si="19"/>
        <v>10</v>
      </c>
      <c r="L79" s="4">
        <f t="shared" si="11"/>
        <v>0</v>
      </c>
      <c r="M79" s="4">
        <f t="shared" si="12"/>
        <v>0</v>
      </c>
      <c r="N79" s="4">
        <f t="shared" si="13"/>
        <v>0</v>
      </c>
      <c r="O79" s="4">
        <f t="shared" si="14"/>
        <v>0</v>
      </c>
      <c r="P79" s="4">
        <f t="shared" si="15"/>
        <v>0</v>
      </c>
      <c r="Q79" s="4">
        <f t="shared" si="16"/>
        <v>10</v>
      </c>
      <c r="R79" s="4">
        <f t="shared" si="17"/>
        <v>0</v>
      </c>
    </row>
    <row r="80" spans="1:18" x14ac:dyDescent="0.15">
      <c r="A80" s="4" t="s">
        <v>52</v>
      </c>
      <c r="B80" s="4" t="s">
        <v>14</v>
      </c>
      <c r="C80" s="4">
        <v>6630</v>
      </c>
      <c r="D80" s="4">
        <v>1</v>
      </c>
      <c r="F80" s="12">
        <f t="shared" si="10"/>
        <v>0.995</v>
      </c>
      <c r="G80" s="1">
        <f t="shared" si="18"/>
        <v>6.5970000000000004</v>
      </c>
      <c r="H80" s="4">
        <f t="shared" si="19"/>
        <v>7</v>
      </c>
      <c r="L80" s="4">
        <f t="shared" si="11"/>
        <v>0</v>
      </c>
      <c r="M80" s="4">
        <f t="shared" si="12"/>
        <v>0</v>
      </c>
      <c r="N80" s="4">
        <f t="shared" si="13"/>
        <v>0</v>
      </c>
      <c r="O80" s="4">
        <f t="shared" si="14"/>
        <v>0</v>
      </c>
      <c r="P80" s="4">
        <f t="shared" si="15"/>
        <v>0</v>
      </c>
      <c r="Q80" s="4">
        <f t="shared" si="16"/>
        <v>7</v>
      </c>
      <c r="R80" s="4">
        <f t="shared" si="17"/>
        <v>0</v>
      </c>
    </row>
    <row r="82" spans="8:21" x14ac:dyDescent="0.15">
      <c r="H82" s="4">
        <f>SUM(H3:H81)</f>
        <v>2391</v>
      </c>
      <c r="L82" s="4">
        <f t="shared" ref="L82:R82" si="20">SUM(L3:L81)</f>
        <v>0</v>
      </c>
      <c r="M82" s="4">
        <f t="shared" si="20"/>
        <v>0</v>
      </c>
      <c r="N82" s="4">
        <f t="shared" si="20"/>
        <v>636</v>
      </c>
      <c r="O82" s="4">
        <f t="shared" si="20"/>
        <v>417</v>
      </c>
      <c r="P82" s="4">
        <f t="shared" si="20"/>
        <v>437</v>
      </c>
      <c r="Q82" s="4">
        <f t="shared" si="20"/>
        <v>901</v>
      </c>
      <c r="R82" s="4">
        <f t="shared" si="20"/>
        <v>0</v>
      </c>
      <c r="T82" s="4">
        <f>SUM(L82:S82)</f>
        <v>2391</v>
      </c>
      <c r="U82" s="6" t="str">
        <f>IF(H82=T82,"OK","NG")</f>
        <v>OK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D1" zoomScale="145" workbookViewId="0">
      <pane ySplit="2" topLeftCell="A3" activePane="bottomLeft" state="frozen"/>
      <selection pane="bottomLeft" activeCell="Q14" sqref="Q14"/>
    </sheetView>
  </sheetViews>
  <sheetFormatPr defaultColWidth="5" defaultRowHeight="12" x14ac:dyDescent="0.15"/>
  <cols>
    <col min="1" max="1" width="4.875" style="4" bestFit="1" customWidth="1"/>
    <col min="2" max="2" width="4.75" style="4" bestFit="1" customWidth="1"/>
    <col min="3" max="3" width="6.5" style="4" bestFit="1" customWidth="1"/>
    <col min="4" max="4" width="5.5" style="4" bestFit="1" customWidth="1"/>
    <col min="5" max="5" width="5" style="4" customWidth="1"/>
    <col min="6" max="6" width="9.5" style="12" bestFit="1" customWidth="1"/>
    <col min="7" max="7" width="8.75" style="4" customWidth="1"/>
    <col min="8" max="16384" width="5" style="4"/>
  </cols>
  <sheetData>
    <row r="1" spans="1:18" s="3" customFormat="1" x14ac:dyDescent="0.15">
      <c r="A1" s="3" t="s">
        <v>69</v>
      </c>
      <c r="B1" s="3" t="s">
        <v>68</v>
      </c>
      <c r="C1" s="3" t="s">
        <v>67</v>
      </c>
      <c r="D1" s="3" t="s">
        <v>66</v>
      </c>
      <c r="F1" s="11" t="s">
        <v>65</v>
      </c>
      <c r="G1" s="3" t="s">
        <v>64</v>
      </c>
      <c r="H1" s="3" t="s">
        <v>70</v>
      </c>
      <c r="L1" s="2"/>
      <c r="M1" s="2" t="s">
        <v>74</v>
      </c>
      <c r="N1" s="2"/>
      <c r="O1" s="2"/>
      <c r="P1" s="2"/>
      <c r="Q1" s="2"/>
      <c r="R1" s="2"/>
    </row>
    <row r="2" spans="1:18" s="3" customFormat="1" x14ac:dyDescent="0.15">
      <c r="F2" s="11"/>
      <c r="H2" s="3" t="s">
        <v>75</v>
      </c>
      <c r="L2" s="2" t="s">
        <v>61</v>
      </c>
      <c r="M2" s="2" t="s">
        <v>62</v>
      </c>
      <c r="N2" s="2" t="s">
        <v>3</v>
      </c>
      <c r="O2" s="2" t="s">
        <v>1</v>
      </c>
      <c r="P2" s="2" t="s">
        <v>6</v>
      </c>
      <c r="Q2" s="2" t="s">
        <v>14</v>
      </c>
      <c r="R2" s="2" t="s">
        <v>63</v>
      </c>
    </row>
    <row r="3" spans="1:18" ht="13.5" x14ac:dyDescent="0.15">
      <c r="A3" s="14" t="s">
        <v>0</v>
      </c>
      <c r="B3" s="14" t="s">
        <v>6</v>
      </c>
      <c r="C3" s="14">
        <v>5290</v>
      </c>
      <c r="D3" s="14">
        <v>14</v>
      </c>
      <c r="F3" s="12">
        <f t="shared" ref="F3:F34" si="0">IF(B3="D10",0.56,IF(B3="D32",6.23,IF(B3="D29",5.04,IF(B3="D25",3.98,IF(B3="D22",3.04,IF(B3="D19",2.25,IF(B3="D16",1.56,IF(B3="D13",0.995,0))))))))</f>
        <v>1.56</v>
      </c>
      <c r="G3" s="1">
        <f t="shared" ref="G3:G34" si="1">ROUND(C3*F3/1000,3)</f>
        <v>8.2520000000000007</v>
      </c>
      <c r="H3" s="5">
        <f t="shared" ref="H3:H34" si="2">ROUND(D3*G3,0)</f>
        <v>116</v>
      </c>
      <c r="L3" s="4">
        <f t="shared" ref="L3:L34" si="3">ROUND(IF(B3="D29",H3,0),0)</f>
        <v>0</v>
      </c>
      <c r="M3" s="4">
        <f t="shared" ref="M3:M34" si="4">ROUND(IF(B3="D25",H3,0),0)</f>
        <v>0</v>
      </c>
      <c r="N3" s="4">
        <f t="shared" ref="N3:N34" si="5">ROUND(IF(B3="D22",H3,0),0)</f>
        <v>0</v>
      </c>
      <c r="O3" s="4">
        <f t="shared" ref="O3:O34" si="6">ROUND(IF(B3="D19",H3,0),0)</f>
        <v>0</v>
      </c>
      <c r="P3" s="4">
        <f t="shared" ref="P3:P34" si="7">ROUND(IF(B3="D16",H3,0),0)</f>
        <v>116</v>
      </c>
      <c r="Q3" s="4">
        <f t="shared" ref="Q3:Q34" si="8">ROUND(IF(B3="D13",H3,0),0)</f>
        <v>0</v>
      </c>
      <c r="R3" s="4">
        <f t="shared" ref="R3:R34" si="9">ROUND(IF(B3="D10",H3,0),0)</f>
        <v>0</v>
      </c>
    </row>
    <row r="4" spans="1:18" ht="13.5" x14ac:dyDescent="0.15">
      <c r="A4" s="14" t="s">
        <v>4</v>
      </c>
      <c r="B4" s="14" t="s">
        <v>6</v>
      </c>
      <c r="C4" s="14">
        <v>1760</v>
      </c>
      <c r="D4" s="14">
        <v>5</v>
      </c>
      <c r="F4" s="12">
        <f t="shared" si="0"/>
        <v>1.56</v>
      </c>
      <c r="G4" s="1">
        <f t="shared" si="1"/>
        <v>2.746</v>
      </c>
      <c r="H4" s="5">
        <f t="shared" si="2"/>
        <v>14</v>
      </c>
      <c r="L4" s="4">
        <f t="shared" si="3"/>
        <v>0</v>
      </c>
      <c r="M4" s="4">
        <f t="shared" si="4"/>
        <v>0</v>
      </c>
      <c r="N4" s="4">
        <f t="shared" si="5"/>
        <v>0</v>
      </c>
      <c r="O4" s="4">
        <f t="shared" si="6"/>
        <v>0</v>
      </c>
      <c r="P4" s="4">
        <f t="shared" si="7"/>
        <v>14</v>
      </c>
      <c r="Q4" s="4">
        <f t="shared" si="8"/>
        <v>0</v>
      </c>
      <c r="R4" s="4">
        <f t="shared" si="9"/>
        <v>0</v>
      </c>
    </row>
    <row r="5" spans="1:18" ht="13.5" x14ac:dyDescent="0.15">
      <c r="A5" s="14" t="s">
        <v>7</v>
      </c>
      <c r="B5" s="14" t="s">
        <v>6</v>
      </c>
      <c r="C5" s="14">
        <v>1760</v>
      </c>
      <c r="D5" s="14">
        <v>5</v>
      </c>
      <c r="F5" s="12">
        <f t="shared" si="0"/>
        <v>1.56</v>
      </c>
      <c r="G5" s="1">
        <f t="shared" si="1"/>
        <v>2.746</v>
      </c>
      <c r="H5" s="5">
        <f t="shared" si="2"/>
        <v>14</v>
      </c>
      <c r="L5" s="4">
        <f t="shared" si="3"/>
        <v>0</v>
      </c>
      <c r="M5" s="4">
        <f t="shared" si="4"/>
        <v>0</v>
      </c>
      <c r="N5" s="4">
        <f t="shared" si="5"/>
        <v>0</v>
      </c>
      <c r="O5" s="4">
        <f t="shared" si="6"/>
        <v>0</v>
      </c>
      <c r="P5" s="4">
        <f t="shared" si="7"/>
        <v>14</v>
      </c>
      <c r="Q5" s="4">
        <f t="shared" si="8"/>
        <v>0</v>
      </c>
      <c r="R5" s="4">
        <f t="shared" si="9"/>
        <v>0</v>
      </c>
    </row>
    <row r="6" spans="1:18" ht="13.5" x14ac:dyDescent="0.15">
      <c r="A6" s="14" t="s">
        <v>9</v>
      </c>
      <c r="B6" s="14" t="s">
        <v>14</v>
      </c>
      <c r="C6" s="14">
        <v>4100</v>
      </c>
      <c r="D6" s="14">
        <v>14</v>
      </c>
      <c r="F6" s="12">
        <f t="shared" si="0"/>
        <v>0.995</v>
      </c>
      <c r="G6" s="1">
        <f t="shared" si="1"/>
        <v>4.08</v>
      </c>
      <c r="H6" s="5">
        <f t="shared" si="2"/>
        <v>57</v>
      </c>
      <c r="L6" s="4">
        <f t="shared" si="3"/>
        <v>0</v>
      </c>
      <c r="M6" s="4">
        <f t="shared" si="4"/>
        <v>0</v>
      </c>
      <c r="N6" s="4">
        <f t="shared" si="5"/>
        <v>0</v>
      </c>
      <c r="O6" s="4">
        <f t="shared" si="6"/>
        <v>0</v>
      </c>
      <c r="P6" s="4">
        <f t="shared" si="7"/>
        <v>0</v>
      </c>
      <c r="Q6" s="4">
        <f t="shared" si="8"/>
        <v>57</v>
      </c>
      <c r="R6" s="4">
        <f t="shared" si="9"/>
        <v>0</v>
      </c>
    </row>
    <row r="7" spans="1:18" ht="13.5" x14ac:dyDescent="0.15">
      <c r="A7" s="14" t="s">
        <v>11</v>
      </c>
      <c r="B7" s="14" t="s">
        <v>14</v>
      </c>
      <c r="C7" s="14">
        <v>1160</v>
      </c>
      <c r="D7" s="14">
        <v>5</v>
      </c>
      <c r="F7" s="12">
        <f t="shared" si="0"/>
        <v>0.995</v>
      </c>
      <c r="G7" s="1">
        <f t="shared" si="1"/>
        <v>1.1539999999999999</v>
      </c>
      <c r="H7" s="5">
        <f t="shared" si="2"/>
        <v>6</v>
      </c>
      <c r="L7" s="4">
        <f t="shared" si="3"/>
        <v>0</v>
      </c>
      <c r="M7" s="4">
        <f t="shared" si="4"/>
        <v>0</v>
      </c>
      <c r="N7" s="4">
        <f t="shared" si="5"/>
        <v>0</v>
      </c>
      <c r="O7" s="4">
        <f t="shared" si="6"/>
        <v>0</v>
      </c>
      <c r="P7" s="4">
        <f t="shared" si="7"/>
        <v>0</v>
      </c>
      <c r="Q7" s="4">
        <f t="shared" si="8"/>
        <v>6</v>
      </c>
      <c r="R7" s="4">
        <f t="shared" si="9"/>
        <v>0</v>
      </c>
    </row>
    <row r="8" spans="1:18" ht="13.5" x14ac:dyDescent="0.15">
      <c r="A8" s="14" t="s">
        <v>12</v>
      </c>
      <c r="B8" s="14" t="s">
        <v>14</v>
      </c>
      <c r="C8" s="14">
        <v>1160</v>
      </c>
      <c r="D8" s="14">
        <v>5</v>
      </c>
      <c r="F8" s="12">
        <f t="shared" si="0"/>
        <v>0.995</v>
      </c>
      <c r="G8" s="1">
        <f t="shared" si="1"/>
        <v>1.1539999999999999</v>
      </c>
      <c r="H8" s="5">
        <f t="shared" si="2"/>
        <v>6</v>
      </c>
      <c r="L8" s="4">
        <f t="shared" si="3"/>
        <v>0</v>
      </c>
      <c r="M8" s="4">
        <f t="shared" si="4"/>
        <v>0</v>
      </c>
      <c r="N8" s="4">
        <f t="shared" si="5"/>
        <v>0</v>
      </c>
      <c r="O8" s="4">
        <f t="shared" si="6"/>
        <v>0</v>
      </c>
      <c r="P8" s="4">
        <f t="shared" si="7"/>
        <v>0</v>
      </c>
      <c r="Q8" s="4">
        <f t="shared" si="8"/>
        <v>6</v>
      </c>
      <c r="R8" s="4">
        <f t="shared" si="9"/>
        <v>0</v>
      </c>
    </row>
    <row r="9" spans="1:18" ht="13.5" x14ac:dyDescent="0.15">
      <c r="A9" s="14" t="s">
        <v>15</v>
      </c>
      <c r="B9" s="14" t="s">
        <v>6</v>
      </c>
      <c r="C9" s="14">
        <v>4720</v>
      </c>
      <c r="D9" s="14">
        <v>14</v>
      </c>
      <c r="F9" s="12">
        <f t="shared" si="0"/>
        <v>1.56</v>
      </c>
      <c r="G9" s="1">
        <f t="shared" si="1"/>
        <v>7.3630000000000004</v>
      </c>
      <c r="H9" s="5">
        <f t="shared" si="2"/>
        <v>103</v>
      </c>
      <c r="L9" s="4">
        <f t="shared" si="3"/>
        <v>0</v>
      </c>
      <c r="M9" s="4">
        <f t="shared" si="4"/>
        <v>0</v>
      </c>
      <c r="N9" s="4">
        <f t="shared" si="5"/>
        <v>0</v>
      </c>
      <c r="O9" s="4">
        <f t="shared" si="6"/>
        <v>0</v>
      </c>
      <c r="P9" s="4">
        <f t="shared" si="7"/>
        <v>103</v>
      </c>
      <c r="Q9" s="4">
        <f t="shared" si="8"/>
        <v>0</v>
      </c>
      <c r="R9" s="4">
        <f t="shared" si="9"/>
        <v>0</v>
      </c>
    </row>
    <row r="10" spans="1:18" ht="13.5" x14ac:dyDescent="0.15">
      <c r="A10" s="14" t="s">
        <v>17</v>
      </c>
      <c r="B10" s="14" t="s">
        <v>6</v>
      </c>
      <c r="C10" s="14">
        <v>4330</v>
      </c>
      <c r="D10" s="14">
        <v>5</v>
      </c>
      <c r="F10" s="12">
        <f t="shared" si="0"/>
        <v>1.56</v>
      </c>
      <c r="G10" s="1">
        <f t="shared" si="1"/>
        <v>6.7549999999999999</v>
      </c>
      <c r="H10" s="5">
        <f t="shared" si="2"/>
        <v>34</v>
      </c>
      <c r="L10" s="4">
        <f t="shared" si="3"/>
        <v>0</v>
      </c>
      <c r="M10" s="4">
        <f t="shared" si="4"/>
        <v>0</v>
      </c>
      <c r="N10" s="4">
        <f t="shared" si="5"/>
        <v>0</v>
      </c>
      <c r="O10" s="4">
        <f t="shared" si="6"/>
        <v>0</v>
      </c>
      <c r="P10" s="4">
        <f t="shared" si="7"/>
        <v>34</v>
      </c>
      <c r="Q10" s="4">
        <f t="shared" si="8"/>
        <v>0</v>
      </c>
      <c r="R10" s="4">
        <f t="shared" si="9"/>
        <v>0</v>
      </c>
    </row>
    <row r="11" spans="1:18" ht="13.5" x14ac:dyDescent="0.15">
      <c r="A11" s="14" t="s">
        <v>19</v>
      </c>
      <c r="B11" s="14" t="s">
        <v>6</v>
      </c>
      <c r="C11" s="14">
        <v>970</v>
      </c>
      <c r="D11" s="14">
        <v>2</v>
      </c>
      <c r="F11" s="12">
        <f t="shared" si="0"/>
        <v>1.56</v>
      </c>
      <c r="G11" s="1">
        <f t="shared" si="1"/>
        <v>1.5129999999999999</v>
      </c>
      <c r="H11" s="5">
        <f t="shared" si="2"/>
        <v>3</v>
      </c>
      <c r="L11" s="4">
        <f t="shared" si="3"/>
        <v>0</v>
      </c>
      <c r="M11" s="4">
        <f t="shared" si="4"/>
        <v>0</v>
      </c>
      <c r="N11" s="4">
        <f t="shared" si="5"/>
        <v>0</v>
      </c>
      <c r="O11" s="4">
        <f t="shared" si="6"/>
        <v>0</v>
      </c>
      <c r="P11" s="4">
        <f t="shared" si="7"/>
        <v>3</v>
      </c>
      <c r="Q11" s="4">
        <f t="shared" si="8"/>
        <v>0</v>
      </c>
      <c r="R11" s="4">
        <f t="shared" si="9"/>
        <v>0</v>
      </c>
    </row>
    <row r="12" spans="1:18" ht="13.5" x14ac:dyDescent="0.15">
      <c r="A12" s="14" t="s">
        <v>21</v>
      </c>
      <c r="B12" s="14" t="s">
        <v>14</v>
      </c>
      <c r="C12" s="14">
        <v>3520</v>
      </c>
      <c r="D12" s="14">
        <v>14</v>
      </c>
      <c r="F12" s="12">
        <f t="shared" si="0"/>
        <v>0.995</v>
      </c>
      <c r="G12" s="1">
        <f t="shared" si="1"/>
        <v>3.5019999999999998</v>
      </c>
      <c r="H12" s="5">
        <f t="shared" si="2"/>
        <v>49</v>
      </c>
      <c r="L12" s="4">
        <f t="shared" si="3"/>
        <v>0</v>
      </c>
      <c r="M12" s="4">
        <f t="shared" si="4"/>
        <v>0</v>
      </c>
      <c r="N12" s="4">
        <f t="shared" si="5"/>
        <v>0</v>
      </c>
      <c r="O12" s="4">
        <f t="shared" si="6"/>
        <v>0</v>
      </c>
      <c r="P12" s="4">
        <f t="shared" si="7"/>
        <v>0</v>
      </c>
      <c r="Q12" s="4">
        <f t="shared" si="8"/>
        <v>49</v>
      </c>
      <c r="R12" s="4">
        <f t="shared" si="9"/>
        <v>0</v>
      </c>
    </row>
    <row r="13" spans="1:18" ht="13.5" x14ac:dyDescent="0.15">
      <c r="A13" s="14" t="s">
        <v>22</v>
      </c>
      <c r="B13" s="14" t="s">
        <v>14</v>
      </c>
      <c r="C13" s="14">
        <v>3730</v>
      </c>
      <c r="D13" s="14">
        <v>5</v>
      </c>
      <c r="F13" s="12">
        <f t="shared" si="0"/>
        <v>0.995</v>
      </c>
      <c r="G13" s="1">
        <f t="shared" si="1"/>
        <v>3.7109999999999999</v>
      </c>
      <c r="H13" s="5">
        <f t="shared" si="2"/>
        <v>19</v>
      </c>
      <c r="L13" s="4">
        <f t="shared" si="3"/>
        <v>0</v>
      </c>
      <c r="M13" s="4">
        <f t="shared" si="4"/>
        <v>0</v>
      </c>
      <c r="N13" s="4">
        <f t="shared" si="5"/>
        <v>0</v>
      </c>
      <c r="O13" s="4">
        <f t="shared" si="6"/>
        <v>0</v>
      </c>
      <c r="P13" s="4">
        <f t="shared" si="7"/>
        <v>0</v>
      </c>
      <c r="Q13" s="4">
        <f t="shared" si="8"/>
        <v>19</v>
      </c>
      <c r="R13" s="4">
        <f t="shared" si="9"/>
        <v>0</v>
      </c>
    </row>
    <row r="14" spans="1:18" ht="13.5" x14ac:dyDescent="0.15">
      <c r="A14" s="14" t="s">
        <v>24</v>
      </c>
      <c r="B14" s="14" t="s">
        <v>14</v>
      </c>
      <c r="C14" s="14">
        <v>230</v>
      </c>
      <c r="D14" s="14">
        <v>5</v>
      </c>
      <c r="F14" s="12">
        <f t="shared" si="0"/>
        <v>0.995</v>
      </c>
      <c r="G14" s="1">
        <f t="shared" si="1"/>
        <v>0.22900000000000001</v>
      </c>
      <c r="H14" s="5">
        <f t="shared" si="2"/>
        <v>1</v>
      </c>
      <c r="L14" s="4">
        <f t="shared" si="3"/>
        <v>0</v>
      </c>
      <c r="M14" s="4">
        <f t="shared" si="4"/>
        <v>0</v>
      </c>
      <c r="N14" s="4">
        <f t="shared" si="5"/>
        <v>0</v>
      </c>
      <c r="O14" s="4">
        <f t="shared" si="6"/>
        <v>0</v>
      </c>
      <c r="P14" s="4">
        <f t="shared" si="7"/>
        <v>0</v>
      </c>
      <c r="Q14" s="4">
        <f t="shared" si="8"/>
        <v>1</v>
      </c>
      <c r="R14" s="4">
        <f t="shared" si="9"/>
        <v>0</v>
      </c>
    </row>
    <row r="15" spans="1:18" ht="13.5" x14ac:dyDescent="0.15">
      <c r="A15" s="14"/>
      <c r="B15" s="14"/>
      <c r="C15" s="14"/>
      <c r="D15" s="14"/>
      <c r="F15" s="12">
        <f t="shared" si="0"/>
        <v>0</v>
      </c>
      <c r="G15" s="1">
        <f t="shared" si="1"/>
        <v>0</v>
      </c>
      <c r="H15" s="5">
        <f t="shared" si="2"/>
        <v>0</v>
      </c>
      <c r="L15" s="4">
        <f t="shared" si="3"/>
        <v>0</v>
      </c>
      <c r="M15" s="4">
        <f t="shared" si="4"/>
        <v>0</v>
      </c>
      <c r="N15" s="4">
        <f t="shared" si="5"/>
        <v>0</v>
      </c>
      <c r="O15" s="4">
        <f t="shared" si="6"/>
        <v>0</v>
      </c>
      <c r="P15" s="4">
        <f t="shared" si="7"/>
        <v>0</v>
      </c>
      <c r="Q15" s="4">
        <f t="shared" si="8"/>
        <v>0</v>
      </c>
      <c r="R15" s="4">
        <f t="shared" si="9"/>
        <v>0</v>
      </c>
    </row>
    <row r="16" spans="1:18" ht="13.5" x14ac:dyDescent="0.15">
      <c r="A16" s="14" t="s">
        <v>27</v>
      </c>
      <c r="B16" s="14" t="s">
        <v>14</v>
      </c>
      <c r="C16" s="14">
        <v>4470</v>
      </c>
      <c r="D16" s="14">
        <v>38</v>
      </c>
      <c r="F16" s="12">
        <f t="shared" si="0"/>
        <v>0.995</v>
      </c>
      <c r="G16" s="1">
        <f t="shared" si="1"/>
        <v>4.4480000000000004</v>
      </c>
      <c r="H16" s="5">
        <f t="shared" si="2"/>
        <v>169</v>
      </c>
      <c r="L16" s="4">
        <f t="shared" si="3"/>
        <v>0</v>
      </c>
      <c r="M16" s="4">
        <f t="shared" si="4"/>
        <v>0</v>
      </c>
      <c r="N16" s="4">
        <f t="shared" si="5"/>
        <v>0</v>
      </c>
      <c r="O16" s="4">
        <f t="shared" si="6"/>
        <v>0</v>
      </c>
      <c r="P16" s="4">
        <f t="shared" si="7"/>
        <v>0</v>
      </c>
      <c r="Q16" s="4">
        <f t="shared" si="8"/>
        <v>169</v>
      </c>
      <c r="R16" s="4">
        <f t="shared" si="9"/>
        <v>0</v>
      </c>
    </row>
    <row r="17" spans="1:18" ht="13.5" x14ac:dyDescent="0.15">
      <c r="A17" s="14" t="s">
        <v>29</v>
      </c>
      <c r="B17" s="14" t="s">
        <v>14</v>
      </c>
      <c r="C17" s="14">
        <v>970</v>
      </c>
      <c r="D17" s="14">
        <v>22</v>
      </c>
      <c r="F17" s="12">
        <f t="shared" si="0"/>
        <v>0.995</v>
      </c>
      <c r="G17" s="1">
        <f t="shared" si="1"/>
        <v>0.96499999999999997</v>
      </c>
      <c r="H17" s="5">
        <f t="shared" si="2"/>
        <v>21</v>
      </c>
      <c r="L17" s="4">
        <f t="shared" si="3"/>
        <v>0</v>
      </c>
      <c r="M17" s="4">
        <f t="shared" si="4"/>
        <v>0</v>
      </c>
      <c r="N17" s="4">
        <f t="shared" si="5"/>
        <v>0</v>
      </c>
      <c r="O17" s="4">
        <f t="shared" si="6"/>
        <v>0</v>
      </c>
      <c r="P17" s="4">
        <f t="shared" si="7"/>
        <v>0</v>
      </c>
      <c r="Q17" s="4">
        <f t="shared" si="8"/>
        <v>21</v>
      </c>
      <c r="R17" s="4">
        <f t="shared" si="9"/>
        <v>0</v>
      </c>
    </row>
    <row r="18" spans="1:18" ht="13.5" x14ac:dyDescent="0.15">
      <c r="A18" s="14" t="s">
        <v>31</v>
      </c>
      <c r="B18" s="14" t="s">
        <v>14</v>
      </c>
      <c r="C18" s="14">
        <v>1250</v>
      </c>
      <c r="D18" s="14">
        <v>22</v>
      </c>
      <c r="F18" s="12">
        <f t="shared" si="0"/>
        <v>0.995</v>
      </c>
      <c r="G18" s="1">
        <f t="shared" si="1"/>
        <v>1.244</v>
      </c>
      <c r="H18" s="5">
        <f t="shared" si="2"/>
        <v>27</v>
      </c>
      <c r="L18" s="4">
        <f t="shared" si="3"/>
        <v>0</v>
      </c>
      <c r="M18" s="4">
        <f t="shared" si="4"/>
        <v>0</v>
      </c>
      <c r="N18" s="4">
        <f t="shared" si="5"/>
        <v>0</v>
      </c>
      <c r="O18" s="4">
        <f t="shared" si="6"/>
        <v>0</v>
      </c>
      <c r="P18" s="4">
        <f t="shared" si="7"/>
        <v>0</v>
      </c>
      <c r="Q18" s="4">
        <f t="shared" si="8"/>
        <v>27</v>
      </c>
      <c r="R18" s="4">
        <f t="shared" si="9"/>
        <v>0</v>
      </c>
    </row>
    <row r="19" spans="1:18" ht="13.5" x14ac:dyDescent="0.15">
      <c r="A19" s="14" t="s">
        <v>33</v>
      </c>
      <c r="B19" s="14" t="s">
        <v>14</v>
      </c>
      <c r="C19" s="14">
        <v>3490</v>
      </c>
      <c r="D19" s="14">
        <v>34</v>
      </c>
      <c r="F19" s="12">
        <f t="shared" si="0"/>
        <v>0.995</v>
      </c>
      <c r="G19" s="1">
        <f t="shared" si="1"/>
        <v>3.4729999999999999</v>
      </c>
      <c r="H19" s="5">
        <f t="shared" si="2"/>
        <v>118</v>
      </c>
      <c r="L19" s="4">
        <f t="shared" si="3"/>
        <v>0</v>
      </c>
      <c r="M19" s="4">
        <f t="shared" si="4"/>
        <v>0</v>
      </c>
      <c r="N19" s="4">
        <f t="shared" si="5"/>
        <v>0</v>
      </c>
      <c r="O19" s="4">
        <f t="shared" si="6"/>
        <v>0</v>
      </c>
      <c r="P19" s="4">
        <f t="shared" si="7"/>
        <v>0</v>
      </c>
      <c r="Q19" s="4">
        <f t="shared" si="8"/>
        <v>118</v>
      </c>
      <c r="R19" s="4">
        <f t="shared" si="9"/>
        <v>0</v>
      </c>
    </row>
    <row r="20" spans="1:18" ht="13.5" x14ac:dyDescent="0.15">
      <c r="A20" s="14" t="s">
        <v>35</v>
      </c>
      <c r="B20" s="14" t="s">
        <v>14</v>
      </c>
      <c r="C20" s="14">
        <v>580</v>
      </c>
      <c r="D20" s="14">
        <v>26</v>
      </c>
      <c r="F20" s="12">
        <f t="shared" si="0"/>
        <v>0.995</v>
      </c>
      <c r="G20" s="1">
        <f t="shared" si="1"/>
        <v>0.57699999999999996</v>
      </c>
      <c r="H20" s="5">
        <f t="shared" si="2"/>
        <v>15</v>
      </c>
      <c r="L20" s="4">
        <f t="shared" si="3"/>
        <v>0</v>
      </c>
      <c r="M20" s="4">
        <f t="shared" si="4"/>
        <v>0</v>
      </c>
      <c r="N20" s="4">
        <f t="shared" si="5"/>
        <v>0</v>
      </c>
      <c r="O20" s="4">
        <f t="shared" si="6"/>
        <v>0</v>
      </c>
      <c r="P20" s="4">
        <f t="shared" si="7"/>
        <v>0</v>
      </c>
      <c r="Q20" s="4">
        <f t="shared" si="8"/>
        <v>15</v>
      </c>
      <c r="R20" s="4">
        <f t="shared" si="9"/>
        <v>0</v>
      </c>
    </row>
    <row r="21" spans="1:18" ht="13.5" x14ac:dyDescent="0.15">
      <c r="A21" s="14" t="s">
        <v>37</v>
      </c>
      <c r="B21" s="14" t="s">
        <v>14</v>
      </c>
      <c r="C21" s="14">
        <v>860</v>
      </c>
      <c r="D21" s="14">
        <v>26</v>
      </c>
      <c r="F21" s="12">
        <f t="shared" si="0"/>
        <v>0.995</v>
      </c>
      <c r="G21" s="1">
        <f t="shared" si="1"/>
        <v>0.85599999999999998</v>
      </c>
      <c r="H21" s="5">
        <f t="shared" si="2"/>
        <v>22</v>
      </c>
      <c r="L21" s="4">
        <f t="shared" si="3"/>
        <v>0</v>
      </c>
      <c r="M21" s="4">
        <f t="shared" si="4"/>
        <v>0</v>
      </c>
      <c r="N21" s="4">
        <f t="shared" si="5"/>
        <v>0</v>
      </c>
      <c r="O21" s="4">
        <f t="shared" si="6"/>
        <v>0</v>
      </c>
      <c r="P21" s="4">
        <f t="shared" si="7"/>
        <v>0</v>
      </c>
      <c r="Q21" s="4">
        <f t="shared" si="8"/>
        <v>22</v>
      </c>
      <c r="R21" s="4">
        <f t="shared" si="9"/>
        <v>0</v>
      </c>
    </row>
    <row r="22" spans="1:18" ht="13.5" x14ac:dyDescent="0.15">
      <c r="A22" s="14" t="s">
        <v>39</v>
      </c>
      <c r="B22" s="14" t="s">
        <v>14</v>
      </c>
      <c r="C22" s="14">
        <v>7950</v>
      </c>
      <c r="D22" s="14">
        <v>6</v>
      </c>
      <c r="F22" s="12">
        <f t="shared" si="0"/>
        <v>0.995</v>
      </c>
      <c r="G22" s="1">
        <f t="shared" si="1"/>
        <v>7.91</v>
      </c>
      <c r="H22" s="5">
        <f t="shared" si="2"/>
        <v>47</v>
      </c>
      <c r="L22" s="4">
        <f t="shared" si="3"/>
        <v>0</v>
      </c>
      <c r="M22" s="4">
        <f t="shared" si="4"/>
        <v>0</v>
      </c>
      <c r="N22" s="4">
        <f t="shared" si="5"/>
        <v>0</v>
      </c>
      <c r="O22" s="4">
        <f t="shared" si="6"/>
        <v>0</v>
      </c>
      <c r="P22" s="4">
        <f t="shared" si="7"/>
        <v>0</v>
      </c>
      <c r="Q22" s="4">
        <f t="shared" si="8"/>
        <v>47</v>
      </c>
      <c r="R22" s="4">
        <f t="shared" si="9"/>
        <v>0</v>
      </c>
    </row>
    <row r="23" spans="1:18" ht="13.5" x14ac:dyDescent="0.15">
      <c r="A23" s="14" t="s">
        <v>41</v>
      </c>
      <c r="B23" s="14" t="s">
        <v>14</v>
      </c>
      <c r="C23" s="14">
        <v>1470</v>
      </c>
      <c r="D23" s="14">
        <v>11</v>
      </c>
      <c r="F23" s="12">
        <f t="shared" si="0"/>
        <v>0.995</v>
      </c>
      <c r="G23" s="1">
        <f t="shared" si="1"/>
        <v>1.4630000000000001</v>
      </c>
      <c r="H23" s="5">
        <f t="shared" si="2"/>
        <v>16</v>
      </c>
      <c r="L23" s="4">
        <f t="shared" si="3"/>
        <v>0</v>
      </c>
      <c r="M23" s="4">
        <f t="shared" si="4"/>
        <v>0</v>
      </c>
      <c r="N23" s="4">
        <f t="shared" si="5"/>
        <v>0</v>
      </c>
      <c r="O23" s="4">
        <f t="shared" si="6"/>
        <v>0</v>
      </c>
      <c r="P23" s="4">
        <f t="shared" si="7"/>
        <v>0</v>
      </c>
      <c r="Q23" s="4">
        <f t="shared" si="8"/>
        <v>16</v>
      </c>
      <c r="R23" s="4">
        <f t="shared" si="9"/>
        <v>0</v>
      </c>
    </row>
    <row r="24" spans="1:18" ht="13.5" x14ac:dyDescent="0.15">
      <c r="A24" s="14" t="s">
        <v>43</v>
      </c>
      <c r="B24" s="14" t="s">
        <v>14</v>
      </c>
      <c r="C24" s="14">
        <v>9010</v>
      </c>
      <c r="D24" s="14">
        <v>11</v>
      </c>
      <c r="F24" s="12">
        <f t="shared" si="0"/>
        <v>0.995</v>
      </c>
      <c r="G24" s="1">
        <f t="shared" si="1"/>
        <v>8.9649999999999999</v>
      </c>
      <c r="H24" s="5">
        <f t="shared" si="2"/>
        <v>99</v>
      </c>
      <c r="L24" s="4">
        <f t="shared" si="3"/>
        <v>0</v>
      </c>
      <c r="M24" s="4">
        <f t="shared" si="4"/>
        <v>0</v>
      </c>
      <c r="N24" s="4">
        <f t="shared" si="5"/>
        <v>0</v>
      </c>
      <c r="O24" s="4">
        <f t="shared" si="6"/>
        <v>0</v>
      </c>
      <c r="P24" s="4">
        <f t="shared" si="7"/>
        <v>0</v>
      </c>
      <c r="Q24" s="4">
        <f t="shared" si="8"/>
        <v>99</v>
      </c>
      <c r="R24" s="4">
        <f t="shared" si="9"/>
        <v>0</v>
      </c>
    </row>
    <row r="25" spans="1:18" ht="13.5" x14ac:dyDescent="0.15">
      <c r="A25" s="14" t="s">
        <v>45</v>
      </c>
      <c r="B25" s="14" t="s">
        <v>14</v>
      </c>
      <c r="C25" s="14">
        <v>7640</v>
      </c>
      <c r="D25" s="14">
        <v>6</v>
      </c>
      <c r="F25" s="12">
        <f t="shared" si="0"/>
        <v>0.995</v>
      </c>
      <c r="G25" s="1">
        <f t="shared" si="1"/>
        <v>7.6020000000000003</v>
      </c>
      <c r="H25" s="5">
        <f t="shared" si="2"/>
        <v>46</v>
      </c>
      <c r="L25" s="4">
        <f t="shared" si="3"/>
        <v>0</v>
      </c>
      <c r="M25" s="4">
        <f t="shared" si="4"/>
        <v>0</v>
      </c>
      <c r="N25" s="4">
        <f t="shared" si="5"/>
        <v>0</v>
      </c>
      <c r="O25" s="4">
        <f t="shared" si="6"/>
        <v>0</v>
      </c>
      <c r="P25" s="4">
        <f t="shared" si="7"/>
        <v>0</v>
      </c>
      <c r="Q25" s="4">
        <f t="shared" si="8"/>
        <v>46</v>
      </c>
      <c r="R25" s="4">
        <f t="shared" si="9"/>
        <v>0</v>
      </c>
    </row>
    <row r="26" spans="1:18" ht="13.5" x14ac:dyDescent="0.15">
      <c r="A26" s="14" t="s">
        <v>47</v>
      </c>
      <c r="B26" s="14" t="s">
        <v>14</v>
      </c>
      <c r="C26" s="14">
        <v>1300</v>
      </c>
      <c r="D26" s="14">
        <v>11</v>
      </c>
      <c r="F26" s="12">
        <f t="shared" si="0"/>
        <v>0.995</v>
      </c>
      <c r="G26" s="1">
        <f t="shared" si="1"/>
        <v>1.294</v>
      </c>
      <c r="H26" s="5">
        <f t="shared" si="2"/>
        <v>14</v>
      </c>
      <c r="L26" s="4">
        <f t="shared" si="3"/>
        <v>0</v>
      </c>
      <c r="M26" s="4">
        <f t="shared" si="4"/>
        <v>0</v>
      </c>
      <c r="N26" s="4">
        <f t="shared" si="5"/>
        <v>0</v>
      </c>
      <c r="O26" s="4">
        <f t="shared" si="6"/>
        <v>0</v>
      </c>
      <c r="P26" s="4">
        <f t="shared" si="7"/>
        <v>0</v>
      </c>
      <c r="Q26" s="4">
        <f t="shared" si="8"/>
        <v>14</v>
      </c>
      <c r="R26" s="4">
        <f t="shared" si="9"/>
        <v>0</v>
      </c>
    </row>
    <row r="27" spans="1:18" ht="13.5" x14ac:dyDescent="0.15">
      <c r="A27" s="14" t="s">
        <v>49</v>
      </c>
      <c r="B27" s="14" t="s">
        <v>14</v>
      </c>
      <c r="C27" s="14">
        <v>8520</v>
      </c>
      <c r="D27" s="14">
        <v>11</v>
      </c>
      <c r="F27" s="12">
        <f t="shared" si="0"/>
        <v>0.995</v>
      </c>
      <c r="G27" s="1">
        <f t="shared" si="1"/>
        <v>8.4770000000000003</v>
      </c>
      <c r="H27" s="5">
        <f t="shared" si="2"/>
        <v>93</v>
      </c>
      <c r="L27" s="4">
        <f t="shared" si="3"/>
        <v>0</v>
      </c>
      <c r="M27" s="4">
        <f t="shared" si="4"/>
        <v>0</v>
      </c>
      <c r="N27" s="4">
        <f t="shared" si="5"/>
        <v>0</v>
      </c>
      <c r="O27" s="4">
        <f t="shared" si="6"/>
        <v>0</v>
      </c>
      <c r="P27" s="4">
        <f t="shared" si="7"/>
        <v>0</v>
      </c>
      <c r="Q27" s="4">
        <f t="shared" si="8"/>
        <v>93</v>
      </c>
      <c r="R27" s="4">
        <f t="shared" si="9"/>
        <v>0</v>
      </c>
    </row>
    <row r="28" spans="1:18" ht="13.5" x14ac:dyDescent="0.15">
      <c r="A28" s="14"/>
      <c r="B28" s="14"/>
      <c r="C28" s="14"/>
      <c r="D28" s="14"/>
      <c r="F28" s="12">
        <f t="shared" si="0"/>
        <v>0</v>
      </c>
      <c r="G28" s="1">
        <f t="shared" si="1"/>
        <v>0</v>
      </c>
      <c r="H28" s="5">
        <f t="shared" si="2"/>
        <v>0</v>
      </c>
      <c r="L28" s="4">
        <f t="shared" si="3"/>
        <v>0</v>
      </c>
      <c r="M28" s="4">
        <f t="shared" si="4"/>
        <v>0</v>
      </c>
      <c r="N28" s="4">
        <f t="shared" si="5"/>
        <v>0</v>
      </c>
      <c r="O28" s="4">
        <f t="shared" si="6"/>
        <v>0</v>
      </c>
      <c r="P28" s="4">
        <f t="shared" si="7"/>
        <v>0</v>
      </c>
      <c r="Q28" s="4">
        <f t="shared" si="8"/>
        <v>0</v>
      </c>
      <c r="R28" s="4">
        <f t="shared" si="9"/>
        <v>0</v>
      </c>
    </row>
    <row r="29" spans="1:18" ht="13.5" x14ac:dyDescent="0.15">
      <c r="A29" s="14" t="s">
        <v>2</v>
      </c>
      <c r="B29" s="14" t="s">
        <v>6</v>
      </c>
      <c r="C29" s="14">
        <v>5040</v>
      </c>
      <c r="D29" s="14">
        <v>19</v>
      </c>
      <c r="F29" s="12">
        <f t="shared" si="0"/>
        <v>1.56</v>
      </c>
      <c r="G29" s="1">
        <f t="shared" si="1"/>
        <v>7.8620000000000001</v>
      </c>
      <c r="H29" s="5">
        <f t="shared" si="2"/>
        <v>149</v>
      </c>
      <c r="L29" s="4">
        <f t="shared" si="3"/>
        <v>0</v>
      </c>
      <c r="M29" s="4">
        <f t="shared" si="4"/>
        <v>0</v>
      </c>
      <c r="N29" s="4">
        <f t="shared" si="5"/>
        <v>0</v>
      </c>
      <c r="O29" s="4">
        <f t="shared" si="6"/>
        <v>0</v>
      </c>
      <c r="P29" s="4">
        <f t="shared" si="7"/>
        <v>149</v>
      </c>
      <c r="Q29" s="4">
        <f t="shared" si="8"/>
        <v>0</v>
      </c>
      <c r="R29" s="4">
        <f t="shared" si="9"/>
        <v>0</v>
      </c>
    </row>
    <row r="30" spans="1:18" ht="13.5" x14ac:dyDescent="0.15">
      <c r="A30" s="14" t="s">
        <v>5</v>
      </c>
      <c r="B30" s="14" t="s">
        <v>6</v>
      </c>
      <c r="C30" s="14">
        <v>3850</v>
      </c>
      <c r="D30" s="14">
        <v>19</v>
      </c>
      <c r="F30" s="12">
        <f t="shared" si="0"/>
        <v>1.56</v>
      </c>
      <c r="G30" s="1">
        <f t="shared" si="1"/>
        <v>6.0060000000000002</v>
      </c>
      <c r="H30" s="5">
        <f t="shared" si="2"/>
        <v>114</v>
      </c>
      <c r="L30" s="4">
        <f t="shared" si="3"/>
        <v>0</v>
      </c>
      <c r="M30" s="4">
        <f t="shared" si="4"/>
        <v>0</v>
      </c>
      <c r="N30" s="4">
        <f t="shared" si="5"/>
        <v>0</v>
      </c>
      <c r="O30" s="4">
        <f t="shared" si="6"/>
        <v>0</v>
      </c>
      <c r="P30" s="4">
        <f t="shared" si="7"/>
        <v>114</v>
      </c>
      <c r="Q30" s="4">
        <f t="shared" si="8"/>
        <v>0</v>
      </c>
      <c r="R30" s="4">
        <f t="shared" si="9"/>
        <v>0</v>
      </c>
    </row>
    <row r="31" spans="1:18" ht="13.5" x14ac:dyDescent="0.15">
      <c r="A31" s="14" t="s">
        <v>8</v>
      </c>
      <c r="B31" s="14" t="s">
        <v>6</v>
      </c>
      <c r="C31" s="14">
        <v>5040</v>
      </c>
      <c r="D31" s="14">
        <v>19</v>
      </c>
      <c r="F31" s="12">
        <f t="shared" si="0"/>
        <v>1.56</v>
      </c>
      <c r="G31" s="1">
        <f t="shared" si="1"/>
        <v>7.8620000000000001</v>
      </c>
      <c r="H31" s="5">
        <f t="shared" si="2"/>
        <v>149</v>
      </c>
      <c r="L31" s="4">
        <f t="shared" si="3"/>
        <v>0</v>
      </c>
      <c r="M31" s="4">
        <f t="shared" si="4"/>
        <v>0</v>
      </c>
      <c r="N31" s="4">
        <f t="shared" si="5"/>
        <v>0</v>
      </c>
      <c r="O31" s="4">
        <f t="shared" si="6"/>
        <v>0</v>
      </c>
      <c r="P31" s="4">
        <f t="shared" si="7"/>
        <v>149</v>
      </c>
      <c r="Q31" s="4">
        <f t="shared" si="8"/>
        <v>0</v>
      </c>
      <c r="R31" s="4">
        <f t="shared" si="9"/>
        <v>0</v>
      </c>
    </row>
    <row r="32" spans="1:18" ht="13.5" x14ac:dyDescent="0.15">
      <c r="A32" s="14" t="s">
        <v>10</v>
      </c>
      <c r="B32" s="14" t="s">
        <v>6</v>
      </c>
      <c r="C32" s="14">
        <v>3850</v>
      </c>
      <c r="D32" s="14">
        <v>19</v>
      </c>
      <c r="F32" s="12">
        <f t="shared" si="0"/>
        <v>1.56</v>
      </c>
      <c r="G32" s="1">
        <f t="shared" si="1"/>
        <v>6.0060000000000002</v>
      </c>
      <c r="H32" s="5">
        <f t="shared" si="2"/>
        <v>114</v>
      </c>
      <c r="L32" s="4">
        <f t="shared" si="3"/>
        <v>0</v>
      </c>
      <c r="M32" s="4">
        <f t="shared" si="4"/>
        <v>0</v>
      </c>
      <c r="N32" s="4">
        <f t="shared" si="5"/>
        <v>0</v>
      </c>
      <c r="O32" s="4">
        <f t="shared" si="6"/>
        <v>0</v>
      </c>
      <c r="P32" s="4">
        <f t="shared" si="7"/>
        <v>114</v>
      </c>
      <c r="Q32" s="4">
        <f t="shared" si="8"/>
        <v>0</v>
      </c>
      <c r="R32" s="4">
        <f t="shared" si="9"/>
        <v>0</v>
      </c>
    </row>
    <row r="33" spans="1:18" ht="13.5" x14ac:dyDescent="0.15">
      <c r="A33" s="14"/>
      <c r="B33" s="14"/>
      <c r="C33" s="14"/>
      <c r="D33" s="14"/>
      <c r="F33" s="12">
        <f t="shared" si="0"/>
        <v>0</v>
      </c>
      <c r="G33" s="1">
        <f t="shared" si="1"/>
        <v>0</v>
      </c>
      <c r="H33" s="5">
        <f t="shared" si="2"/>
        <v>0</v>
      </c>
      <c r="L33" s="4">
        <f t="shared" si="3"/>
        <v>0</v>
      </c>
      <c r="M33" s="4">
        <f t="shared" si="4"/>
        <v>0</v>
      </c>
      <c r="N33" s="4">
        <f t="shared" si="5"/>
        <v>0</v>
      </c>
      <c r="O33" s="4">
        <f t="shared" si="6"/>
        <v>0</v>
      </c>
      <c r="P33" s="4">
        <f t="shared" si="7"/>
        <v>0</v>
      </c>
      <c r="Q33" s="4">
        <f t="shared" si="8"/>
        <v>0</v>
      </c>
      <c r="R33" s="4">
        <f t="shared" si="9"/>
        <v>0</v>
      </c>
    </row>
    <row r="34" spans="1:18" ht="13.5" x14ac:dyDescent="0.15">
      <c r="A34" s="14" t="s">
        <v>13</v>
      </c>
      <c r="B34" s="14" t="s">
        <v>14</v>
      </c>
      <c r="C34" s="14">
        <v>990</v>
      </c>
      <c r="D34" s="14">
        <v>27</v>
      </c>
      <c r="F34" s="12">
        <f t="shared" si="0"/>
        <v>0.995</v>
      </c>
      <c r="G34" s="1">
        <f t="shared" si="1"/>
        <v>0.98499999999999999</v>
      </c>
      <c r="H34" s="5">
        <f t="shared" si="2"/>
        <v>27</v>
      </c>
      <c r="L34" s="4">
        <f t="shared" si="3"/>
        <v>0</v>
      </c>
      <c r="M34" s="4">
        <f t="shared" si="4"/>
        <v>0</v>
      </c>
      <c r="N34" s="4">
        <f t="shared" si="5"/>
        <v>0</v>
      </c>
      <c r="O34" s="4">
        <f t="shared" si="6"/>
        <v>0</v>
      </c>
      <c r="P34" s="4">
        <f t="shared" si="7"/>
        <v>0</v>
      </c>
      <c r="Q34" s="4">
        <f t="shared" si="8"/>
        <v>27</v>
      </c>
      <c r="R34" s="4">
        <f t="shared" si="9"/>
        <v>0</v>
      </c>
    </row>
    <row r="35" spans="1:18" ht="13.5" x14ac:dyDescent="0.15">
      <c r="A35" s="14" t="s">
        <v>16</v>
      </c>
      <c r="B35" s="14" t="s">
        <v>14</v>
      </c>
      <c r="C35" s="14">
        <v>1150</v>
      </c>
      <c r="D35" s="14">
        <v>30</v>
      </c>
      <c r="F35" s="12">
        <f t="shared" ref="F35:F51" si="10">IF(B35="D10",0.56,IF(B35="D32",6.23,IF(B35="D29",5.04,IF(B35="D25",3.98,IF(B35="D22",3.04,IF(B35="D19",2.25,IF(B35="D16",1.56,IF(B35="D13",0.995,0))))))))</f>
        <v>0.995</v>
      </c>
      <c r="G35" s="1">
        <f t="shared" ref="G35:G51" si="11">ROUND(C35*F35/1000,3)</f>
        <v>1.1439999999999999</v>
      </c>
      <c r="H35" s="5">
        <f t="shared" ref="H35:H51" si="12">ROUND(D35*G35,0)</f>
        <v>34</v>
      </c>
      <c r="L35" s="4">
        <f t="shared" ref="L35:L51" si="13">ROUND(IF(B35="D29",H35,0),0)</f>
        <v>0</v>
      </c>
      <c r="M35" s="4">
        <f t="shared" ref="M35:M51" si="14">ROUND(IF(B35="D25",H35,0),0)</f>
        <v>0</v>
      </c>
      <c r="N35" s="4">
        <f t="shared" ref="N35:N51" si="15">ROUND(IF(B35="D22",H35,0),0)</f>
        <v>0</v>
      </c>
      <c r="O35" s="4">
        <f t="shared" ref="O35:O51" si="16">ROUND(IF(B35="D19",H35,0),0)</f>
        <v>0</v>
      </c>
      <c r="P35" s="4">
        <f t="shared" ref="P35:P51" si="17">ROUND(IF(B35="D16",H35,0),0)</f>
        <v>0</v>
      </c>
      <c r="Q35" s="4">
        <f t="shared" ref="Q35:Q51" si="18">ROUND(IF(B35="D13",H35,0),0)</f>
        <v>34</v>
      </c>
      <c r="R35" s="4">
        <f t="shared" ref="R35:R51" si="19">ROUND(IF(B35="D10",H35,0),0)</f>
        <v>0</v>
      </c>
    </row>
    <row r="36" spans="1:18" ht="13.5" x14ac:dyDescent="0.15">
      <c r="A36" s="14" t="s">
        <v>18</v>
      </c>
      <c r="B36" s="14" t="s">
        <v>14</v>
      </c>
      <c r="C36" s="14">
        <v>330</v>
      </c>
      <c r="D36" s="14">
        <v>24</v>
      </c>
      <c r="F36" s="12">
        <f t="shared" si="10"/>
        <v>0.995</v>
      </c>
      <c r="G36" s="1">
        <f t="shared" si="11"/>
        <v>0.32800000000000001</v>
      </c>
      <c r="H36" s="5">
        <f t="shared" si="12"/>
        <v>8</v>
      </c>
      <c r="L36" s="4">
        <f t="shared" si="13"/>
        <v>0</v>
      </c>
      <c r="M36" s="4">
        <f t="shared" si="14"/>
        <v>0</v>
      </c>
      <c r="N36" s="4">
        <f t="shared" si="15"/>
        <v>0</v>
      </c>
      <c r="O36" s="4">
        <f t="shared" si="16"/>
        <v>0</v>
      </c>
      <c r="P36" s="4">
        <f t="shared" si="17"/>
        <v>0</v>
      </c>
      <c r="Q36" s="4">
        <f t="shared" si="18"/>
        <v>8</v>
      </c>
      <c r="R36" s="4">
        <f t="shared" si="19"/>
        <v>0</v>
      </c>
    </row>
    <row r="37" spans="1:18" ht="13.5" x14ac:dyDescent="0.15">
      <c r="A37" s="14" t="s">
        <v>20</v>
      </c>
      <c r="B37" s="14" t="s">
        <v>14</v>
      </c>
      <c r="C37" s="14">
        <v>330</v>
      </c>
      <c r="D37" s="14">
        <v>24</v>
      </c>
      <c r="F37" s="12">
        <f t="shared" si="10"/>
        <v>0.995</v>
      </c>
      <c r="G37" s="1">
        <f t="shared" si="11"/>
        <v>0.32800000000000001</v>
      </c>
      <c r="H37" s="5">
        <f t="shared" si="12"/>
        <v>8</v>
      </c>
      <c r="L37" s="4">
        <f t="shared" si="13"/>
        <v>0</v>
      </c>
      <c r="M37" s="4">
        <f t="shared" si="14"/>
        <v>0</v>
      </c>
      <c r="N37" s="4">
        <f t="shared" si="15"/>
        <v>0</v>
      </c>
      <c r="O37" s="4">
        <f t="shared" si="16"/>
        <v>0</v>
      </c>
      <c r="P37" s="4">
        <f t="shared" si="17"/>
        <v>0</v>
      </c>
      <c r="Q37" s="4">
        <f t="shared" si="18"/>
        <v>8</v>
      </c>
      <c r="R37" s="4">
        <f t="shared" si="19"/>
        <v>0</v>
      </c>
    </row>
    <row r="38" spans="1:18" ht="13.5" x14ac:dyDescent="0.15">
      <c r="A38" s="14"/>
      <c r="B38" s="14"/>
      <c r="C38" s="14"/>
      <c r="D38" s="14"/>
      <c r="F38" s="12">
        <f t="shared" si="10"/>
        <v>0</v>
      </c>
      <c r="G38" s="1">
        <f t="shared" si="11"/>
        <v>0</v>
      </c>
      <c r="H38" s="5">
        <f t="shared" si="12"/>
        <v>0</v>
      </c>
      <c r="L38" s="4">
        <f t="shared" si="13"/>
        <v>0</v>
      </c>
      <c r="M38" s="4">
        <f t="shared" si="14"/>
        <v>0</v>
      </c>
      <c r="N38" s="4">
        <f t="shared" si="15"/>
        <v>0</v>
      </c>
      <c r="O38" s="4">
        <f t="shared" si="16"/>
        <v>0</v>
      </c>
      <c r="P38" s="4">
        <f t="shared" si="17"/>
        <v>0</v>
      </c>
      <c r="Q38" s="4">
        <f t="shared" si="18"/>
        <v>0</v>
      </c>
      <c r="R38" s="4">
        <f t="shared" si="19"/>
        <v>0</v>
      </c>
    </row>
    <row r="39" spans="1:18" ht="13.5" x14ac:dyDescent="0.15">
      <c r="A39" s="14" t="s">
        <v>23</v>
      </c>
      <c r="B39" s="14" t="s">
        <v>14</v>
      </c>
      <c r="C39" s="14">
        <v>1630</v>
      </c>
      <c r="D39" s="14">
        <v>4</v>
      </c>
      <c r="F39" s="12">
        <f t="shared" si="10"/>
        <v>0.995</v>
      </c>
      <c r="G39" s="1">
        <f t="shared" si="11"/>
        <v>1.6220000000000001</v>
      </c>
      <c r="H39" s="5">
        <f t="shared" si="12"/>
        <v>6</v>
      </c>
      <c r="L39" s="4">
        <f t="shared" si="13"/>
        <v>0</v>
      </c>
      <c r="M39" s="4">
        <f t="shared" si="14"/>
        <v>0</v>
      </c>
      <c r="N39" s="4">
        <f t="shared" si="15"/>
        <v>0</v>
      </c>
      <c r="O39" s="4">
        <f t="shared" si="16"/>
        <v>0</v>
      </c>
      <c r="P39" s="4">
        <f t="shared" si="17"/>
        <v>0</v>
      </c>
      <c r="Q39" s="4">
        <f t="shared" si="18"/>
        <v>6</v>
      </c>
      <c r="R39" s="4">
        <f t="shared" si="19"/>
        <v>0</v>
      </c>
    </row>
    <row r="40" spans="1:18" ht="13.5" x14ac:dyDescent="0.15">
      <c r="A40" s="14" t="s">
        <v>25</v>
      </c>
      <c r="B40" s="14" t="s">
        <v>14</v>
      </c>
      <c r="C40" s="14">
        <v>3870</v>
      </c>
      <c r="D40" s="14">
        <v>1</v>
      </c>
      <c r="F40" s="12">
        <f t="shared" si="10"/>
        <v>0.995</v>
      </c>
      <c r="G40" s="1">
        <f t="shared" si="11"/>
        <v>3.851</v>
      </c>
      <c r="H40" s="5">
        <f t="shared" si="12"/>
        <v>4</v>
      </c>
      <c r="L40" s="4">
        <f t="shared" si="13"/>
        <v>0</v>
      </c>
      <c r="M40" s="4">
        <f t="shared" si="14"/>
        <v>0</v>
      </c>
      <c r="N40" s="4">
        <f t="shared" si="15"/>
        <v>0</v>
      </c>
      <c r="O40" s="4">
        <f t="shared" si="16"/>
        <v>0</v>
      </c>
      <c r="P40" s="4">
        <f t="shared" si="17"/>
        <v>0</v>
      </c>
      <c r="Q40" s="4">
        <f t="shared" si="18"/>
        <v>4</v>
      </c>
      <c r="R40" s="4">
        <f t="shared" si="19"/>
        <v>0</v>
      </c>
    </row>
    <row r="41" spans="1:18" ht="13.5" x14ac:dyDescent="0.15">
      <c r="A41" s="14" t="s">
        <v>26</v>
      </c>
      <c r="B41" s="14" t="s">
        <v>14</v>
      </c>
      <c r="C41" s="14">
        <v>1630</v>
      </c>
      <c r="D41" s="14">
        <v>4</v>
      </c>
      <c r="F41" s="12">
        <f t="shared" si="10"/>
        <v>0.995</v>
      </c>
      <c r="G41" s="1">
        <f t="shared" si="11"/>
        <v>1.6220000000000001</v>
      </c>
      <c r="H41" s="5">
        <f t="shared" si="12"/>
        <v>6</v>
      </c>
      <c r="L41" s="4">
        <f t="shared" si="13"/>
        <v>0</v>
      </c>
      <c r="M41" s="4">
        <f t="shared" si="14"/>
        <v>0</v>
      </c>
      <c r="N41" s="4">
        <f t="shared" si="15"/>
        <v>0</v>
      </c>
      <c r="O41" s="4">
        <f t="shared" si="16"/>
        <v>0</v>
      </c>
      <c r="P41" s="4">
        <f t="shared" si="17"/>
        <v>0</v>
      </c>
      <c r="Q41" s="4">
        <f t="shared" si="18"/>
        <v>6</v>
      </c>
      <c r="R41" s="4">
        <f t="shared" si="19"/>
        <v>0</v>
      </c>
    </row>
    <row r="42" spans="1:18" ht="13.5" x14ac:dyDescent="0.15">
      <c r="A42" s="14" t="s">
        <v>28</v>
      </c>
      <c r="B42" s="14" t="s">
        <v>14</v>
      </c>
      <c r="C42" s="14">
        <v>3870</v>
      </c>
      <c r="D42" s="14">
        <v>1</v>
      </c>
      <c r="F42" s="12">
        <f t="shared" si="10"/>
        <v>0.995</v>
      </c>
      <c r="G42" s="1">
        <f t="shared" si="11"/>
        <v>3.851</v>
      </c>
      <c r="H42" s="5">
        <f t="shared" si="12"/>
        <v>4</v>
      </c>
      <c r="L42" s="4">
        <f t="shared" si="13"/>
        <v>0</v>
      </c>
      <c r="M42" s="4">
        <f t="shared" si="14"/>
        <v>0</v>
      </c>
      <c r="N42" s="4">
        <f t="shared" si="15"/>
        <v>0</v>
      </c>
      <c r="O42" s="4">
        <f t="shared" si="16"/>
        <v>0</v>
      </c>
      <c r="P42" s="4">
        <f t="shared" si="17"/>
        <v>0</v>
      </c>
      <c r="Q42" s="4">
        <f t="shared" si="18"/>
        <v>4</v>
      </c>
      <c r="R42" s="4">
        <f t="shared" si="19"/>
        <v>0</v>
      </c>
    </row>
    <row r="43" spans="1:18" ht="13.5" x14ac:dyDescent="0.15">
      <c r="A43" s="14" t="s">
        <v>30</v>
      </c>
      <c r="B43" s="14" t="s">
        <v>14</v>
      </c>
      <c r="C43" s="14">
        <v>2880</v>
      </c>
      <c r="D43" s="14">
        <v>4</v>
      </c>
      <c r="F43" s="12">
        <f t="shared" si="10"/>
        <v>0.995</v>
      </c>
      <c r="G43" s="1">
        <f t="shared" si="11"/>
        <v>2.8660000000000001</v>
      </c>
      <c r="H43" s="5">
        <f t="shared" si="12"/>
        <v>11</v>
      </c>
      <c r="L43" s="4">
        <f t="shared" si="13"/>
        <v>0</v>
      </c>
      <c r="M43" s="4">
        <f t="shared" si="14"/>
        <v>0</v>
      </c>
      <c r="N43" s="4">
        <f t="shared" si="15"/>
        <v>0</v>
      </c>
      <c r="O43" s="4">
        <f t="shared" si="16"/>
        <v>0</v>
      </c>
      <c r="P43" s="4">
        <f t="shared" si="17"/>
        <v>0</v>
      </c>
      <c r="Q43" s="4">
        <f t="shared" si="18"/>
        <v>11</v>
      </c>
      <c r="R43" s="4">
        <f t="shared" si="19"/>
        <v>0</v>
      </c>
    </row>
    <row r="44" spans="1:18" ht="13.5" x14ac:dyDescent="0.15">
      <c r="A44" s="14" t="s">
        <v>32</v>
      </c>
      <c r="B44" s="14" t="s">
        <v>14</v>
      </c>
      <c r="C44" s="14">
        <v>9150</v>
      </c>
      <c r="D44" s="14">
        <v>1</v>
      </c>
      <c r="F44" s="12">
        <f t="shared" si="10"/>
        <v>0.995</v>
      </c>
      <c r="G44" s="1">
        <f t="shared" si="11"/>
        <v>9.1039999999999992</v>
      </c>
      <c r="H44" s="5">
        <f t="shared" si="12"/>
        <v>9</v>
      </c>
      <c r="L44" s="4">
        <f t="shared" si="13"/>
        <v>0</v>
      </c>
      <c r="M44" s="4">
        <f t="shared" si="14"/>
        <v>0</v>
      </c>
      <c r="N44" s="4">
        <f t="shared" si="15"/>
        <v>0</v>
      </c>
      <c r="O44" s="4">
        <f t="shared" si="16"/>
        <v>0</v>
      </c>
      <c r="P44" s="4">
        <f t="shared" si="17"/>
        <v>0</v>
      </c>
      <c r="Q44" s="4">
        <f t="shared" si="18"/>
        <v>9</v>
      </c>
      <c r="R44" s="4">
        <f t="shared" si="19"/>
        <v>0</v>
      </c>
    </row>
    <row r="45" spans="1:18" ht="13.5" x14ac:dyDescent="0.15">
      <c r="A45" s="14" t="s">
        <v>34</v>
      </c>
      <c r="B45" s="14" t="s">
        <v>14</v>
      </c>
      <c r="C45" s="14">
        <v>2880</v>
      </c>
      <c r="D45" s="14">
        <v>4</v>
      </c>
      <c r="F45" s="12">
        <f t="shared" si="10"/>
        <v>0.995</v>
      </c>
      <c r="G45" s="1">
        <f t="shared" si="11"/>
        <v>2.8660000000000001</v>
      </c>
      <c r="H45" s="5">
        <f t="shared" si="12"/>
        <v>11</v>
      </c>
      <c r="L45" s="4">
        <f t="shared" si="13"/>
        <v>0</v>
      </c>
      <c r="M45" s="4">
        <f t="shared" si="14"/>
        <v>0</v>
      </c>
      <c r="N45" s="4">
        <f t="shared" si="15"/>
        <v>0</v>
      </c>
      <c r="O45" s="4">
        <f t="shared" si="16"/>
        <v>0</v>
      </c>
      <c r="P45" s="4">
        <f t="shared" si="17"/>
        <v>0</v>
      </c>
      <c r="Q45" s="4">
        <f t="shared" si="18"/>
        <v>11</v>
      </c>
      <c r="R45" s="4">
        <f t="shared" si="19"/>
        <v>0</v>
      </c>
    </row>
    <row r="46" spans="1:18" ht="13.5" x14ac:dyDescent="0.15">
      <c r="A46" s="14" t="s">
        <v>36</v>
      </c>
      <c r="B46" s="14" t="s">
        <v>14</v>
      </c>
      <c r="C46" s="14">
        <v>9150</v>
      </c>
      <c r="D46" s="14">
        <v>1</v>
      </c>
      <c r="F46" s="12">
        <f t="shared" si="10"/>
        <v>0.995</v>
      </c>
      <c r="G46" s="1">
        <f t="shared" si="11"/>
        <v>9.1039999999999992</v>
      </c>
      <c r="H46" s="5">
        <f t="shared" si="12"/>
        <v>9</v>
      </c>
      <c r="L46" s="4">
        <f t="shared" si="13"/>
        <v>0</v>
      </c>
      <c r="M46" s="4">
        <f t="shared" si="14"/>
        <v>0</v>
      </c>
      <c r="N46" s="4">
        <f t="shared" si="15"/>
        <v>0</v>
      </c>
      <c r="O46" s="4">
        <f t="shared" si="16"/>
        <v>0</v>
      </c>
      <c r="P46" s="4">
        <f t="shared" si="17"/>
        <v>0</v>
      </c>
      <c r="Q46" s="4">
        <f t="shared" si="18"/>
        <v>9</v>
      </c>
      <c r="R46" s="4">
        <f t="shared" si="19"/>
        <v>0</v>
      </c>
    </row>
    <row r="47" spans="1:18" ht="13.5" x14ac:dyDescent="0.15">
      <c r="A47" s="14" t="s">
        <v>38</v>
      </c>
      <c r="B47" s="14" t="s">
        <v>14</v>
      </c>
      <c r="C47" s="14">
        <v>2880</v>
      </c>
      <c r="D47" s="14">
        <v>4</v>
      </c>
      <c r="F47" s="12">
        <f t="shared" si="10"/>
        <v>0.995</v>
      </c>
      <c r="G47" s="1">
        <f t="shared" si="11"/>
        <v>2.8660000000000001</v>
      </c>
      <c r="H47" s="5">
        <f t="shared" si="12"/>
        <v>11</v>
      </c>
      <c r="L47" s="4">
        <f t="shared" si="13"/>
        <v>0</v>
      </c>
      <c r="M47" s="4">
        <f t="shared" si="14"/>
        <v>0</v>
      </c>
      <c r="N47" s="4">
        <f t="shared" si="15"/>
        <v>0</v>
      </c>
      <c r="O47" s="4">
        <f t="shared" si="16"/>
        <v>0</v>
      </c>
      <c r="P47" s="4">
        <f t="shared" si="17"/>
        <v>0</v>
      </c>
      <c r="Q47" s="4">
        <f t="shared" si="18"/>
        <v>11</v>
      </c>
      <c r="R47" s="4">
        <f t="shared" si="19"/>
        <v>0</v>
      </c>
    </row>
    <row r="48" spans="1:18" ht="13.5" x14ac:dyDescent="0.15">
      <c r="A48" s="14" t="s">
        <v>40</v>
      </c>
      <c r="B48" s="14" t="s">
        <v>14</v>
      </c>
      <c r="C48" s="14">
        <v>9150</v>
      </c>
      <c r="D48" s="14">
        <v>1</v>
      </c>
      <c r="F48" s="12">
        <f t="shared" si="10"/>
        <v>0.995</v>
      </c>
      <c r="G48" s="1">
        <f t="shared" si="11"/>
        <v>9.1039999999999992</v>
      </c>
      <c r="H48" s="5">
        <f t="shared" si="12"/>
        <v>9</v>
      </c>
      <c r="L48" s="4">
        <f t="shared" si="13"/>
        <v>0</v>
      </c>
      <c r="M48" s="4">
        <f t="shared" si="14"/>
        <v>0</v>
      </c>
      <c r="N48" s="4">
        <f t="shared" si="15"/>
        <v>0</v>
      </c>
      <c r="O48" s="4">
        <f t="shared" si="16"/>
        <v>0</v>
      </c>
      <c r="P48" s="4">
        <f t="shared" si="17"/>
        <v>0</v>
      </c>
      <c r="Q48" s="4">
        <f t="shared" si="18"/>
        <v>9</v>
      </c>
      <c r="R48" s="4">
        <f t="shared" si="19"/>
        <v>0</v>
      </c>
    </row>
    <row r="49" spans="1:21" ht="13.5" x14ac:dyDescent="0.15">
      <c r="A49" s="14" t="s">
        <v>42</v>
      </c>
      <c r="B49" s="14" t="s">
        <v>14</v>
      </c>
      <c r="C49" s="14">
        <v>2880</v>
      </c>
      <c r="D49" s="14">
        <v>4</v>
      </c>
      <c r="F49" s="12">
        <f t="shared" si="10"/>
        <v>0.995</v>
      </c>
      <c r="G49" s="1">
        <f t="shared" si="11"/>
        <v>2.8660000000000001</v>
      </c>
      <c r="H49" s="5">
        <f t="shared" si="12"/>
        <v>11</v>
      </c>
      <c r="L49" s="4">
        <f t="shared" si="13"/>
        <v>0</v>
      </c>
      <c r="M49" s="4">
        <f t="shared" si="14"/>
        <v>0</v>
      </c>
      <c r="N49" s="4">
        <f t="shared" si="15"/>
        <v>0</v>
      </c>
      <c r="O49" s="4">
        <f t="shared" si="16"/>
        <v>0</v>
      </c>
      <c r="P49" s="4">
        <f t="shared" si="17"/>
        <v>0</v>
      </c>
      <c r="Q49" s="4">
        <f t="shared" si="18"/>
        <v>11</v>
      </c>
      <c r="R49" s="4">
        <f t="shared" si="19"/>
        <v>0</v>
      </c>
    </row>
    <row r="50" spans="1:21" ht="13.5" x14ac:dyDescent="0.15">
      <c r="A50" s="14" t="s">
        <v>44</v>
      </c>
      <c r="B50" s="14" t="s">
        <v>14</v>
      </c>
      <c r="C50" s="14">
        <v>9150</v>
      </c>
      <c r="D50" s="14">
        <v>1</v>
      </c>
      <c r="F50" s="12">
        <f t="shared" si="10"/>
        <v>0.995</v>
      </c>
      <c r="G50" s="1">
        <f t="shared" si="11"/>
        <v>9.1039999999999992</v>
      </c>
      <c r="H50" s="5">
        <f t="shared" si="12"/>
        <v>9</v>
      </c>
      <c r="L50" s="4">
        <f t="shared" si="13"/>
        <v>0</v>
      </c>
      <c r="M50" s="4">
        <f t="shared" si="14"/>
        <v>0</v>
      </c>
      <c r="N50" s="4">
        <f t="shared" si="15"/>
        <v>0</v>
      </c>
      <c r="O50" s="4">
        <f t="shared" si="16"/>
        <v>0</v>
      </c>
      <c r="P50" s="4">
        <f t="shared" si="17"/>
        <v>0</v>
      </c>
      <c r="Q50" s="4">
        <f t="shared" si="18"/>
        <v>9</v>
      </c>
      <c r="R50" s="4">
        <f t="shared" si="19"/>
        <v>0</v>
      </c>
    </row>
    <row r="51" spans="1:21" x14ac:dyDescent="0.15">
      <c r="F51" s="12">
        <f t="shared" si="10"/>
        <v>0</v>
      </c>
      <c r="G51" s="1">
        <f t="shared" si="11"/>
        <v>0</v>
      </c>
      <c r="H51" s="5">
        <f t="shared" si="12"/>
        <v>0</v>
      </c>
      <c r="L51" s="4">
        <f t="shared" si="13"/>
        <v>0</v>
      </c>
      <c r="M51" s="4">
        <f t="shared" si="14"/>
        <v>0</v>
      </c>
      <c r="N51" s="4">
        <f t="shared" si="15"/>
        <v>0</v>
      </c>
      <c r="O51" s="4">
        <f t="shared" si="16"/>
        <v>0</v>
      </c>
      <c r="P51" s="4">
        <f t="shared" si="17"/>
        <v>0</v>
      </c>
      <c r="Q51" s="4">
        <f t="shared" si="18"/>
        <v>0</v>
      </c>
      <c r="R51" s="4">
        <f t="shared" si="19"/>
        <v>0</v>
      </c>
    </row>
    <row r="53" spans="1:21" x14ac:dyDescent="0.15">
      <c r="H53" s="4">
        <f>SUM(H3:H52)</f>
        <v>1812</v>
      </c>
      <c r="L53" s="4">
        <f t="shared" ref="L53:R53" si="20">SUM(L3:L52)</f>
        <v>0</v>
      </c>
      <c r="M53" s="4">
        <f t="shared" si="20"/>
        <v>0</v>
      </c>
      <c r="N53" s="4">
        <f t="shared" si="20"/>
        <v>0</v>
      </c>
      <c r="O53" s="4">
        <f t="shared" si="20"/>
        <v>0</v>
      </c>
      <c r="P53" s="4">
        <f t="shared" si="20"/>
        <v>810</v>
      </c>
      <c r="Q53" s="4">
        <f t="shared" si="20"/>
        <v>1002</v>
      </c>
      <c r="R53" s="4">
        <f t="shared" si="20"/>
        <v>0</v>
      </c>
      <c r="T53" s="4">
        <f>SUM(L53:S53)</f>
        <v>1812</v>
      </c>
      <c r="U53" s="6" t="str">
        <f>IF(H53=T53,"OK","NG")</f>
        <v>OK</v>
      </c>
    </row>
    <row r="57" spans="1:21" x14ac:dyDescent="0.15">
      <c r="A57" s="7" t="s">
        <v>78</v>
      </c>
    </row>
    <row r="58" spans="1:21" s="8" customFormat="1" ht="13.5" x14ac:dyDescent="0.15">
      <c r="A58" s="15" t="s">
        <v>0</v>
      </c>
      <c r="B58" s="15" t="s">
        <v>6</v>
      </c>
      <c r="C58" s="15">
        <v>4980</v>
      </c>
      <c r="D58" s="15">
        <v>14</v>
      </c>
      <c r="F58" s="13">
        <f t="shared" ref="F58:F105" si="21">IF(B58="D10",0.56,IF(B58="D32",6.23,IF(B58="D29",5.04,IF(B58="D25",3.98,IF(B58="D22",3.04,IF(B58="D19",2.25,IF(B58="D16",1.56,IF(B58="D13",0.995,0))))))))</f>
        <v>1.56</v>
      </c>
      <c r="G58" s="9">
        <f t="shared" ref="G58:G105" si="22">ROUND(C58*F58/1000,3)</f>
        <v>7.7690000000000001</v>
      </c>
      <c r="H58" s="10">
        <f t="shared" ref="H58:H105" si="23">ROUND(D58*G58,0)</f>
        <v>109</v>
      </c>
      <c r="L58" s="8">
        <f t="shared" ref="L58:L105" si="24">ROUND(IF(B58="D29",H58,0),0)</f>
        <v>0</v>
      </c>
      <c r="M58" s="8">
        <f t="shared" ref="M58:M105" si="25">ROUND(IF(B58="D25",H58,0),0)</f>
        <v>0</v>
      </c>
      <c r="N58" s="8">
        <f t="shared" ref="N58:N105" si="26">ROUND(IF(B58="D22",H58,0),0)</f>
        <v>0</v>
      </c>
      <c r="O58" s="8">
        <f t="shared" ref="O58:O105" si="27">ROUND(IF(B58="D19",H58,0),0)</f>
        <v>0</v>
      </c>
      <c r="P58" s="8">
        <f t="shared" ref="P58:P105" si="28">ROUND(IF(B58="D16",H58,0),0)</f>
        <v>109</v>
      </c>
      <c r="Q58" s="8">
        <f t="shared" ref="Q58:Q105" si="29">ROUND(IF(B58="D13",H58,0),0)</f>
        <v>0</v>
      </c>
      <c r="R58" s="8">
        <f t="shared" ref="R58:R105" si="30">ROUND(IF(B58="D10",H58,0),0)</f>
        <v>0</v>
      </c>
    </row>
    <row r="59" spans="1:21" s="8" customFormat="1" ht="13.5" x14ac:dyDescent="0.15">
      <c r="A59" s="15" t="s">
        <v>4</v>
      </c>
      <c r="B59" s="15" t="s">
        <v>6</v>
      </c>
      <c r="C59" s="15">
        <v>3450</v>
      </c>
      <c r="D59" s="15">
        <v>5</v>
      </c>
      <c r="F59" s="13">
        <f t="shared" si="21"/>
        <v>1.56</v>
      </c>
      <c r="G59" s="9">
        <f t="shared" si="22"/>
        <v>5.3819999999999997</v>
      </c>
      <c r="H59" s="10">
        <f t="shared" si="23"/>
        <v>27</v>
      </c>
      <c r="L59" s="8">
        <f t="shared" si="24"/>
        <v>0</v>
      </c>
      <c r="M59" s="8">
        <f t="shared" si="25"/>
        <v>0</v>
      </c>
      <c r="N59" s="8">
        <f t="shared" si="26"/>
        <v>0</v>
      </c>
      <c r="O59" s="8">
        <f t="shared" si="27"/>
        <v>0</v>
      </c>
      <c r="P59" s="8">
        <f t="shared" si="28"/>
        <v>27</v>
      </c>
      <c r="Q59" s="8">
        <f t="shared" si="29"/>
        <v>0</v>
      </c>
      <c r="R59" s="8">
        <f t="shared" si="30"/>
        <v>0</v>
      </c>
    </row>
    <row r="60" spans="1:21" s="8" customFormat="1" ht="13.5" x14ac:dyDescent="0.15">
      <c r="A60" s="15" t="s">
        <v>7</v>
      </c>
      <c r="B60" s="15" t="s">
        <v>6</v>
      </c>
      <c r="C60" s="15">
        <v>1100</v>
      </c>
      <c r="D60" s="15">
        <v>3</v>
      </c>
      <c r="F60" s="13">
        <f t="shared" si="21"/>
        <v>1.56</v>
      </c>
      <c r="G60" s="9">
        <f t="shared" si="22"/>
        <v>1.716</v>
      </c>
      <c r="H60" s="10">
        <f t="shared" si="23"/>
        <v>5</v>
      </c>
      <c r="L60" s="8">
        <f t="shared" si="24"/>
        <v>0</v>
      </c>
      <c r="M60" s="8">
        <f t="shared" si="25"/>
        <v>0</v>
      </c>
      <c r="N60" s="8">
        <f t="shared" si="26"/>
        <v>0</v>
      </c>
      <c r="O60" s="8">
        <f t="shared" si="27"/>
        <v>0</v>
      </c>
      <c r="P60" s="8">
        <f t="shared" si="28"/>
        <v>5</v>
      </c>
      <c r="Q60" s="8">
        <f t="shared" si="29"/>
        <v>0</v>
      </c>
      <c r="R60" s="8">
        <f t="shared" si="30"/>
        <v>0</v>
      </c>
    </row>
    <row r="61" spans="1:21" s="8" customFormat="1" ht="13.5" x14ac:dyDescent="0.15">
      <c r="A61" s="15" t="s">
        <v>9</v>
      </c>
      <c r="B61" s="15" t="s">
        <v>14</v>
      </c>
      <c r="C61" s="15">
        <v>3790</v>
      </c>
      <c r="D61" s="15">
        <v>14</v>
      </c>
      <c r="F61" s="13">
        <f t="shared" si="21"/>
        <v>0.995</v>
      </c>
      <c r="G61" s="9">
        <f t="shared" si="22"/>
        <v>3.7709999999999999</v>
      </c>
      <c r="H61" s="10">
        <f t="shared" si="23"/>
        <v>53</v>
      </c>
      <c r="L61" s="8">
        <f t="shared" si="24"/>
        <v>0</v>
      </c>
      <c r="M61" s="8">
        <f t="shared" si="25"/>
        <v>0</v>
      </c>
      <c r="N61" s="8">
        <f t="shared" si="26"/>
        <v>0</v>
      </c>
      <c r="O61" s="8">
        <f t="shared" si="27"/>
        <v>0</v>
      </c>
      <c r="P61" s="8">
        <f t="shared" si="28"/>
        <v>0</v>
      </c>
      <c r="Q61" s="8">
        <f t="shared" si="29"/>
        <v>53</v>
      </c>
      <c r="R61" s="8">
        <f t="shared" si="30"/>
        <v>0</v>
      </c>
    </row>
    <row r="62" spans="1:21" s="8" customFormat="1" ht="13.5" x14ac:dyDescent="0.15">
      <c r="A62" s="15" t="s">
        <v>11</v>
      </c>
      <c r="B62" s="15" t="s">
        <v>14</v>
      </c>
      <c r="C62" s="15">
        <v>2850</v>
      </c>
      <c r="D62" s="15">
        <v>5</v>
      </c>
      <c r="F62" s="13">
        <f t="shared" si="21"/>
        <v>0.995</v>
      </c>
      <c r="G62" s="9">
        <f t="shared" si="22"/>
        <v>2.8359999999999999</v>
      </c>
      <c r="H62" s="10">
        <f t="shared" si="23"/>
        <v>14</v>
      </c>
      <c r="L62" s="8">
        <f t="shared" si="24"/>
        <v>0</v>
      </c>
      <c r="M62" s="8">
        <f t="shared" si="25"/>
        <v>0</v>
      </c>
      <c r="N62" s="8">
        <f t="shared" si="26"/>
        <v>0</v>
      </c>
      <c r="O62" s="8">
        <f t="shared" si="27"/>
        <v>0</v>
      </c>
      <c r="P62" s="8">
        <f t="shared" si="28"/>
        <v>0</v>
      </c>
      <c r="Q62" s="8">
        <f t="shared" si="29"/>
        <v>14</v>
      </c>
      <c r="R62" s="8">
        <f t="shared" si="30"/>
        <v>0</v>
      </c>
    </row>
    <row r="63" spans="1:21" s="8" customFormat="1" ht="13.5" x14ac:dyDescent="0.15">
      <c r="A63" s="15" t="s">
        <v>12</v>
      </c>
      <c r="B63" s="15" t="s">
        <v>14</v>
      </c>
      <c r="C63" s="15">
        <v>500</v>
      </c>
      <c r="D63" s="15">
        <v>3</v>
      </c>
      <c r="F63" s="13">
        <f t="shared" si="21"/>
        <v>0.995</v>
      </c>
      <c r="G63" s="9">
        <f t="shared" si="22"/>
        <v>0.498</v>
      </c>
      <c r="H63" s="10">
        <f t="shared" si="23"/>
        <v>1</v>
      </c>
      <c r="L63" s="8">
        <f t="shared" si="24"/>
        <v>0</v>
      </c>
      <c r="M63" s="8">
        <f t="shared" si="25"/>
        <v>0</v>
      </c>
      <c r="N63" s="8">
        <f t="shared" si="26"/>
        <v>0</v>
      </c>
      <c r="O63" s="8">
        <f t="shared" si="27"/>
        <v>0</v>
      </c>
      <c r="P63" s="8">
        <f t="shared" si="28"/>
        <v>0</v>
      </c>
      <c r="Q63" s="8">
        <f t="shared" si="29"/>
        <v>1</v>
      </c>
      <c r="R63" s="8">
        <f t="shared" si="30"/>
        <v>0</v>
      </c>
    </row>
    <row r="64" spans="1:21" s="8" customFormat="1" ht="13.5" x14ac:dyDescent="0.15">
      <c r="A64" s="15" t="s">
        <v>15</v>
      </c>
      <c r="B64" s="15" t="s">
        <v>6</v>
      </c>
      <c r="C64" s="15">
        <v>4980</v>
      </c>
      <c r="D64" s="15">
        <v>14</v>
      </c>
      <c r="F64" s="13">
        <f t="shared" si="21"/>
        <v>1.56</v>
      </c>
      <c r="G64" s="9">
        <f t="shared" si="22"/>
        <v>7.7690000000000001</v>
      </c>
      <c r="H64" s="10">
        <f t="shared" si="23"/>
        <v>109</v>
      </c>
      <c r="L64" s="8">
        <f t="shared" si="24"/>
        <v>0</v>
      </c>
      <c r="M64" s="8">
        <f t="shared" si="25"/>
        <v>0</v>
      </c>
      <c r="N64" s="8">
        <f t="shared" si="26"/>
        <v>0</v>
      </c>
      <c r="O64" s="8">
        <f t="shared" si="27"/>
        <v>0</v>
      </c>
      <c r="P64" s="8">
        <f t="shared" si="28"/>
        <v>109</v>
      </c>
      <c r="Q64" s="8">
        <f t="shared" si="29"/>
        <v>0</v>
      </c>
      <c r="R64" s="8">
        <f t="shared" si="30"/>
        <v>0</v>
      </c>
    </row>
    <row r="65" spans="1:18" s="8" customFormat="1" ht="13.5" x14ac:dyDescent="0.15">
      <c r="A65" s="15" t="s">
        <v>17</v>
      </c>
      <c r="B65" s="15" t="s">
        <v>6</v>
      </c>
      <c r="C65" s="15">
        <v>3450</v>
      </c>
      <c r="D65" s="15">
        <v>5</v>
      </c>
      <c r="F65" s="13">
        <f t="shared" si="21"/>
        <v>1.56</v>
      </c>
      <c r="G65" s="9">
        <f t="shared" si="22"/>
        <v>5.3819999999999997</v>
      </c>
      <c r="H65" s="10">
        <f t="shared" si="23"/>
        <v>27</v>
      </c>
      <c r="L65" s="8">
        <f t="shared" si="24"/>
        <v>0</v>
      </c>
      <c r="M65" s="8">
        <f t="shared" si="25"/>
        <v>0</v>
      </c>
      <c r="N65" s="8">
        <f t="shared" si="26"/>
        <v>0</v>
      </c>
      <c r="O65" s="8">
        <f t="shared" si="27"/>
        <v>0</v>
      </c>
      <c r="P65" s="8">
        <f t="shared" si="28"/>
        <v>27</v>
      </c>
      <c r="Q65" s="8">
        <f t="shared" si="29"/>
        <v>0</v>
      </c>
      <c r="R65" s="8">
        <f t="shared" si="30"/>
        <v>0</v>
      </c>
    </row>
    <row r="66" spans="1:18" s="8" customFormat="1" ht="13.5" x14ac:dyDescent="0.15">
      <c r="A66" s="15" t="s">
        <v>19</v>
      </c>
      <c r="B66" s="15" t="s">
        <v>6</v>
      </c>
      <c r="C66" s="15">
        <v>1100</v>
      </c>
      <c r="D66" s="15">
        <v>3</v>
      </c>
      <c r="F66" s="13">
        <f t="shared" si="21"/>
        <v>1.56</v>
      </c>
      <c r="G66" s="9">
        <f t="shared" si="22"/>
        <v>1.716</v>
      </c>
      <c r="H66" s="10">
        <f t="shared" si="23"/>
        <v>5</v>
      </c>
      <c r="L66" s="8">
        <f t="shared" si="24"/>
        <v>0</v>
      </c>
      <c r="M66" s="8">
        <f t="shared" si="25"/>
        <v>0</v>
      </c>
      <c r="N66" s="8">
        <f t="shared" si="26"/>
        <v>0</v>
      </c>
      <c r="O66" s="8">
        <f t="shared" si="27"/>
        <v>0</v>
      </c>
      <c r="P66" s="8">
        <f t="shared" si="28"/>
        <v>5</v>
      </c>
      <c r="Q66" s="8">
        <f t="shared" si="29"/>
        <v>0</v>
      </c>
      <c r="R66" s="8">
        <f t="shared" si="30"/>
        <v>0</v>
      </c>
    </row>
    <row r="67" spans="1:18" s="8" customFormat="1" ht="13.5" x14ac:dyDescent="0.15">
      <c r="A67" s="15" t="s">
        <v>21</v>
      </c>
      <c r="B67" s="15" t="s">
        <v>14</v>
      </c>
      <c r="C67" s="15">
        <v>3790</v>
      </c>
      <c r="D67" s="15">
        <v>14</v>
      </c>
      <c r="F67" s="13">
        <f t="shared" si="21"/>
        <v>0.995</v>
      </c>
      <c r="G67" s="9">
        <f t="shared" si="22"/>
        <v>3.7709999999999999</v>
      </c>
      <c r="H67" s="10">
        <f t="shared" si="23"/>
        <v>53</v>
      </c>
      <c r="L67" s="8">
        <f t="shared" si="24"/>
        <v>0</v>
      </c>
      <c r="M67" s="8">
        <f t="shared" si="25"/>
        <v>0</v>
      </c>
      <c r="N67" s="8">
        <f t="shared" si="26"/>
        <v>0</v>
      </c>
      <c r="O67" s="8">
        <f t="shared" si="27"/>
        <v>0</v>
      </c>
      <c r="P67" s="8">
        <f t="shared" si="28"/>
        <v>0</v>
      </c>
      <c r="Q67" s="8">
        <f t="shared" si="29"/>
        <v>53</v>
      </c>
      <c r="R67" s="8">
        <f t="shared" si="30"/>
        <v>0</v>
      </c>
    </row>
    <row r="68" spans="1:18" s="8" customFormat="1" ht="13.5" x14ac:dyDescent="0.15">
      <c r="A68" s="15" t="s">
        <v>22</v>
      </c>
      <c r="B68" s="15" t="s">
        <v>14</v>
      </c>
      <c r="C68" s="15">
        <v>2850</v>
      </c>
      <c r="D68" s="15">
        <v>5</v>
      </c>
      <c r="F68" s="13">
        <f t="shared" si="21"/>
        <v>0.995</v>
      </c>
      <c r="G68" s="9">
        <f t="shared" si="22"/>
        <v>2.8359999999999999</v>
      </c>
      <c r="H68" s="10">
        <f t="shared" si="23"/>
        <v>14</v>
      </c>
      <c r="L68" s="8">
        <f t="shared" si="24"/>
        <v>0</v>
      </c>
      <c r="M68" s="8">
        <f t="shared" si="25"/>
        <v>0</v>
      </c>
      <c r="N68" s="8">
        <f t="shared" si="26"/>
        <v>0</v>
      </c>
      <c r="O68" s="8">
        <f t="shared" si="27"/>
        <v>0</v>
      </c>
      <c r="P68" s="8">
        <f t="shared" si="28"/>
        <v>0</v>
      </c>
      <c r="Q68" s="8">
        <f t="shared" si="29"/>
        <v>14</v>
      </c>
      <c r="R68" s="8">
        <f t="shared" si="30"/>
        <v>0</v>
      </c>
    </row>
    <row r="69" spans="1:18" s="8" customFormat="1" ht="13.5" x14ac:dyDescent="0.15">
      <c r="A69" s="15" t="s">
        <v>24</v>
      </c>
      <c r="B69" s="15" t="s">
        <v>14</v>
      </c>
      <c r="C69" s="15">
        <v>500</v>
      </c>
      <c r="D69" s="15">
        <v>3</v>
      </c>
      <c r="F69" s="13">
        <f t="shared" si="21"/>
        <v>0.995</v>
      </c>
      <c r="G69" s="9">
        <f t="shared" si="22"/>
        <v>0.498</v>
      </c>
      <c r="H69" s="10">
        <f t="shared" si="23"/>
        <v>1</v>
      </c>
      <c r="L69" s="8">
        <f t="shared" si="24"/>
        <v>0</v>
      </c>
      <c r="M69" s="8">
        <f t="shared" si="25"/>
        <v>0</v>
      </c>
      <c r="N69" s="8">
        <f t="shared" si="26"/>
        <v>0</v>
      </c>
      <c r="O69" s="8">
        <f t="shared" si="27"/>
        <v>0</v>
      </c>
      <c r="P69" s="8">
        <f t="shared" si="28"/>
        <v>0</v>
      </c>
      <c r="Q69" s="8">
        <f t="shared" si="29"/>
        <v>1</v>
      </c>
      <c r="R69" s="8">
        <f t="shared" si="30"/>
        <v>0</v>
      </c>
    </row>
    <row r="70" spans="1:18" ht="13.5" x14ac:dyDescent="0.15">
      <c r="A70" s="14"/>
      <c r="B70" s="14"/>
      <c r="C70" s="14"/>
      <c r="D70" s="14"/>
      <c r="F70" s="12">
        <f t="shared" si="21"/>
        <v>0</v>
      </c>
      <c r="G70" s="1">
        <f t="shared" si="22"/>
        <v>0</v>
      </c>
      <c r="H70" s="5">
        <f t="shared" si="23"/>
        <v>0</v>
      </c>
      <c r="L70" s="4">
        <f t="shared" si="24"/>
        <v>0</v>
      </c>
      <c r="M70" s="4">
        <f t="shared" si="25"/>
        <v>0</v>
      </c>
      <c r="N70" s="4">
        <f t="shared" si="26"/>
        <v>0</v>
      </c>
      <c r="O70" s="4">
        <f t="shared" si="27"/>
        <v>0</v>
      </c>
      <c r="P70" s="4">
        <f t="shared" si="28"/>
        <v>0</v>
      </c>
      <c r="Q70" s="4">
        <f t="shared" si="29"/>
        <v>0</v>
      </c>
      <c r="R70" s="4">
        <f t="shared" si="30"/>
        <v>0</v>
      </c>
    </row>
    <row r="71" spans="1:18" ht="13.5" x14ac:dyDescent="0.15">
      <c r="A71" s="14" t="s">
        <v>27</v>
      </c>
      <c r="B71" s="14" t="s">
        <v>14</v>
      </c>
      <c r="C71" s="14">
        <v>4470</v>
      </c>
      <c r="D71" s="14">
        <v>38</v>
      </c>
      <c r="F71" s="12">
        <f t="shared" si="21"/>
        <v>0.995</v>
      </c>
      <c r="G71" s="1">
        <f t="shared" si="22"/>
        <v>4.4480000000000004</v>
      </c>
      <c r="H71" s="5">
        <f t="shared" si="23"/>
        <v>169</v>
      </c>
      <c r="L71" s="4">
        <f t="shared" si="24"/>
        <v>0</v>
      </c>
      <c r="M71" s="4">
        <f t="shared" si="25"/>
        <v>0</v>
      </c>
      <c r="N71" s="4">
        <f t="shared" si="26"/>
        <v>0</v>
      </c>
      <c r="O71" s="4">
        <f t="shared" si="27"/>
        <v>0</v>
      </c>
      <c r="P71" s="4">
        <f t="shared" si="28"/>
        <v>0</v>
      </c>
      <c r="Q71" s="4">
        <f t="shared" si="29"/>
        <v>169</v>
      </c>
      <c r="R71" s="4">
        <f t="shared" si="30"/>
        <v>0</v>
      </c>
    </row>
    <row r="72" spans="1:18" ht="13.5" x14ac:dyDescent="0.15">
      <c r="A72" s="14" t="s">
        <v>29</v>
      </c>
      <c r="B72" s="14" t="s">
        <v>14</v>
      </c>
      <c r="C72" s="14">
        <v>970</v>
      </c>
      <c r="D72" s="14">
        <v>22</v>
      </c>
      <c r="F72" s="12">
        <f t="shared" si="21"/>
        <v>0.995</v>
      </c>
      <c r="G72" s="1">
        <f t="shared" si="22"/>
        <v>0.96499999999999997</v>
      </c>
      <c r="H72" s="5">
        <f t="shared" si="23"/>
        <v>21</v>
      </c>
      <c r="L72" s="4">
        <f t="shared" si="24"/>
        <v>0</v>
      </c>
      <c r="M72" s="4">
        <f t="shared" si="25"/>
        <v>0</v>
      </c>
      <c r="N72" s="4">
        <f t="shared" si="26"/>
        <v>0</v>
      </c>
      <c r="O72" s="4">
        <f t="shared" si="27"/>
        <v>0</v>
      </c>
      <c r="P72" s="4">
        <f t="shared" si="28"/>
        <v>0</v>
      </c>
      <c r="Q72" s="4">
        <f t="shared" si="29"/>
        <v>21</v>
      </c>
      <c r="R72" s="4">
        <f t="shared" si="30"/>
        <v>0</v>
      </c>
    </row>
    <row r="73" spans="1:18" ht="13.5" x14ac:dyDescent="0.15">
      <c r="A73" s="14" t="s">
        <v>31</v>
      </c>
      <c r="B73" s="14" t="s">
        <v>14</v>
      </c>
      <c r="C73" s="14">
        <v>1250</v>
      </c>
      <c r="D73" s="14">
        <v>22</v>
      </c>
      <c r="F73" s="12">
        <f t="shared" si="21"/>
        <v>0.995</v>
      </c>
      <c r="G73" s="1">
        <f t="shared" si="22"/>
        <v>1.244</v>
      </c>
      <c r="H73" s="5">
        <f t="shared" si="23"/>
        <v>27</v>
      </c>
      <c r="L73" s="4">
        <f t="shared" si="24"/>
        <v>0</v>
      </c>
      <c r="M73" s="4">
        <f t="shared" si="25"/>
        <v>0</v>
      </c>
      <c r="N73" s="4">
        <f t="shared" si="26"/>
        <v>0</v>
      </c>
      <c r="O73" s="4">
        <f t="shared" si="27"/>
        <v>0</v>
      </c>
      <c r="P73" s="4">
        <f t="shared" si="28"/>
        <v>0</v>
      </c>
      <c r="Q73" s="4">
        <f t="shared" si="29"/>
        <v>27</v>
      </c>
      <c r="R73" s="4">
        <f t="shared" si="30"/>
        <v>0</v>
      </c>
    </row>
    <row r="74" spans="1:18" ht="13.5" x14ac:dyDescent="0.15">
      <c r="A74" s="14" t="s">
        <v>33</v>
      </c>
      <c r="B74" s="14" t="s">
        <v>14</v>
      </c>
      <c r="C74" s="14">
        <v>3490</v>
      </c>
      <c r="D74" s="14">
        <v>34</v>
      </c>
      <c r="F74" s="12">
        <f t="shared" si="21"/>
        <v>0.995</v>
      </c>
      <c r="G74" s="1">
        <f t="shared" si="22"/>
        <v>3.4729999999999999</v>
      </c>
      <c r="H74" s="5">
        <f t="shared" si="23"/>
        <v>118</v>
      </c>
      <c r="L74" s="4">
        <f t="shared" si="24"/>
        <v>0</v>
      </c>
      <c r="M74" s="4">
        <f t="shared" si="25"/>
        <v>0</v>
      </c>
      <c r="N74" s="4">
        <f t="shared" si="26"/>
        <v>0</v>
      </c>
      <c r="O74" s="4">
        <f t="shared" si="27"/>
        <v>0</v>
      </c>
      <c r="P74" s="4">
        <f t="shared" si="28"/>
        <v>0</v>
      </c>
      <c r="Q74" s="4">
        <f t="shared" si="29"/>
        <v>118</v>
      </c>
      <c r="R74" s="4">
        <f t="shared" si="30"/>
        <v>0</v>
      </c>
    </row>
    <row r="75" spans="1:18" ht="13.5" x14ac:dyDescent="0.15">
      <c r="A75" s="14" t="s">
        <v>35</v>
      </c>
      <c r="B75" s="14" t="s">
        <v>14</v>
      </c>
      <c r="C75" s="14">
        <v>580</v>
      </c>
      <c r="D75" s="14">
        <v>26</v>
      </c>
      <c r="F75" s="12">
        <f t="shared" si="21"/>
        <v>0.995</v>
      </c>
      <c r="G75" s="1">
        <f t="shared" si="22"/>
        <v>0.57699999999999996</v>
      </c>
      <c r="H75" s="5">
        <f t="shared" si="23"/>
        <v>15</v>
      </c>
      <c r="L75" s="4">
        <f t="shared" si="24"/>
        <v>0</v>
      </c>
      <c r="M75" s="4">
        <f t="shared" si="25"/>
        <v>0</v>
      </c>
      <c r="N75" s="4">
        <f t="shared" si="26"/>
        <v>0</v>
      </c>
      <c r="O75" s="4">
        <f t="shared" si="27"/>
        <v>0</v>
      </c>
      <c r="P75" s="4">
        <f t="shared" si="28"/>
        <v>0</v>
      </c>
      <c r="Q75" s="4">
        <f t="shared" si="29"/>
        <v>15</v>
      </c>
      <c r="R75" s="4">
        <f t="shared" si="30"/>
        <v>0</v>
      </c>
    </row>
    <row r="76" spans="1:18" ht="13.5" x14ac:dyDescent="0.15">
      <c r="A76" s="14" t="s">
        <v>37</v>
      </c>
      <c r="B76" s="14" t="s">
        <v>14</v>
      </c>
      <c r="C76" s="14">
        <v>860</v>
      </c>
      <c r="D76" s="14">
        <v>26</v>
      </c>
      <c r="F76" s="12">
        <f t="shared" si="21"/>
        <v>0.995</v>
      </c>
      <c r="G76" s="1">
        <f t="shared" si="22"/>
        <v>0.85599999999999998</v>
      </c>
      <c r="H76" s="5">
        <f t="shared" si="23"/>
        <v>22</v>
      </c>
      <c r="L76" s="4">
        <f t="shared" si="24"/>
        <v>0</v>
      </c>
      <c r="M76" s="4">
        <f t="shared" si="25"/>
        <v>0</v>
      </c>
      <c r="N76" s="4">
        <f t="shared" si="26"/>
        <v>0</v>
      </c>
      <c r="O76" s="4">
        <f t="shared" si="27"/>
        <v>0</v>
      </c>
      <c r="P76" s="4">
        <f t="shared" si="28"/>
        <v>0</v>
      </c>
      <c r="Q76" s="4">
        <f t="shared" si="29"/>
        <v>22</v>
      </c>
      <c r="R76" s="4">
        <f t="shared" si="30"/>
        <v>0</v>
      </c>
    </row>
    <row r="77" spans="1:18" ht="13.5" x14ac:dyDescent="0.15">
      <c r="A77" s="14" t="s">
        <v>39</v>
      </c>
      <c r="B77" s="14" t="s">
        <v>14</v>
      </c>
      <c r="C77" s="14">
        <v>7950</v>
      </c>
      <c r="D77" s="14">
        <v>6</v>
      </c>
      <c r="F77" s="12">
        <f t="shared" si="21"/>
        <v>0.995</v>
      </c>
      <c r="G77" s="1">
        <f t="shared" si="22"/>
        <v>7.91</v>
      </c>
      <c r="H77" s="5">
        <f t="shared" si="23"/>
        <v>47</v>
      </c>
      <c r="L77" s="4">
        <f t="shared" si="24"/>
        <v>0</v>
      </c>
      <c r="M77" s="4">
        <f t="shared" si="25"/>
        <v>0</v>
      </c>
      <c r="N77" s="4">
        <f t="shared" si="26"/>
        <v>0</v>
      </c>
      <c r="O77" s="4">
        <f t="shared" si="27"/>
        <v>0</v>
      </c>
      <c r="P77" s="4">
        <f t="shared" si="28"/>
        <v>0</v>
      </c>
      <c r="Q77" s="4">
        <f t="shared" si="29"/>
        <v>47</v>
      </c>
      <c r="R77" s="4">
        <f t="shared" si="30"/>
        <v>0</v>
      </c>
    </row>
    <row r="78" spans="1:18" s="8" customFormat="1" ht="13.5" x14ac:dyDescent="0.15">
      <c r="A78" s="15" t="s">
        <v>41</v>
      </c>
      <c r="B78" s="15" t="s">
        <v>14</v>
      </c>
      <c r="C78" s="15">
        <v>1570</v>
      </c>
      <c r="D78" s="15">
        <v>11</v>
      </c>
      <c r="F78" s="13">
        <f t="shared" si="21"/>
        <v>0.995</v>
      </c>
      <c r="G78" s="9">
        <f t="shared" si="22"/>
        <v>1.5620000000000001</v>
      </c>
      <c r="H78" s="10">
        <f t="shared" si="23"/>
        <v>17</v>
      </c>
      <c r="L78" s="8">
        <f t="shared" si="24"/>
        <v>0</v>
      </c>
      <c r="M78" s="8">
        <f t="shared" si="25"/>
        <v>0</v>
      </c>
      <c r="N78" s="8">
        <f t="shared" si="26"/>
        <v>0</v>
      </c>
      <c r="O78" s="8">
        <f t="shared" si="27"/>
        <v>0</v>
      </c>
      <c r="P78" s="8">
        <f t="shared" si="28"/>
        <v>0</v>
      </c>
      <c r="Q78" s="8">
        <f t="shared" si="29"/>
        <v>17</v>
      </c>
      <c r="R78" s="8">
        <f t="shared" si="30"/>
        <v>0</v>
      </c>
    </row>
    <row r="79" spans="1:18" s="8" customFormat="1" ht="13.5" x14ac:dyDescent="0.15">
      <c r="A79" s="15" t="s">
        <v>43</v>
      </c>
      <c r="B79" s="15" t="s">
        <v>14</v>
      </c>
      <c r="C79" s="15">
        <v>9110</v>
      </c>
      <c r="D79" s="15">
        <v>11</v>
      </c>
      <c r="F79" s="13">
        <f t="shared" si="21"/>
        <v>0.995</v>
      </c>
      <c r="G79" s="9">
        <f t="shared" si="22"/>
        <v>9.0640000000000001</v>
      </c>
      <c r="H79" s="10">
        <f t="shared" si="23"/>
        <v>100</v>
      </c>
      <c r="L79" s="8">
        <f t="shared" si="24"/>
        <v>0</v>
      </c>
      <c r="M79" s="8">
        <f t="shared" si="25"/>
        <v>0</v>
      </c>
      <c r="N79" s="8">
        <f t="shared" si="26"/>
        <v>0</v>
      </c>
      <c r="O79" s="8">
        <f t="shared" si="27"/>
        <v>0</v>
      </c>
      <c r="P79" s="8">
        <f t="shared" si="28"/>
        <v>0</v>
      </c>
      <c r="Q79" s="8">
        <f t="shared" si="29"/>
        <v>100</v>
      </c>
      <c r="R79" s="8">
        <f t="shared" si="30"/>
        <v>0</v>
      </c>
    </row>
    <row r="80" spans="1:18" s="8" customFormat="1" ht="13.5" x14ac:dyDescent="0.15">
      <c r="A80" s="15" t="s">
        <v>45</v>
      </c>
      <c r="B80" s="15" t="s">
        <v>14</v>
      </c>
      <c r="C80" s="15">
        <v>7640</v>
      </c>
      <c r="D80" s="15">
        <v>6</v>
      </c>
      <c r="F80" s="13">
        <f t="shared" si="21"/>
        <v>0.995</v>
      </c>
      <c r="G80" s="9">
        <f t="shared" si="22"/>
        <v>7.6020000000000003</v>
      </c>
      <c r="H80" s="10">
        <f t="shared" si="23"/>
        <v>46</v>
      </c>
      <c r="L80" s="8">
        <f t="shared" si="24"/>
        <v>0</v>
      </c>
      <c r="M80" s="8">
        <f t="shared" si="25"/>
        <v>0</v>
      </c>
      <c r="N80" s="8">
        <f t="shared" si="26"/>
        <v>0</v>
      </c>
      <c r="O80" s="8">
        <f t="shared" si="27"/>
        <v>0</v>
      </c>
      <c r="P80" s="8">
        <f t="shared" si="28"/>
        <v>0</v>
      </c>
      <c r="Q80" s="8">
        <f t="shared" si="29"/>
        <v>46</v>
      </c>
      <c r="R80" s="8">
        <f t="shared" si="30"/>
        <v>0</v>
      </c>
    </row>
    <row r="81" spans="1:18" s="8" customFormat="1" ht="13.5" x14ac:dyDescent="0.15">
      <c r="A81" s="15" t="s">
        <v>47</v>
      </c>
      <c r="B81" s="15" t="s">
        <v>14</v>
      </c>
      <c r="C81" s="15">
        <v>1420</v>
      </c>
      <c r="D81" s="15">
        <v>11</v>
      </c>
      <c r="F81" s="13">
        <f t="shared" si="21"/>
        <v>0.995</v>
      </c>
      <c r="G81" s="9">
        <f t="shared" si="22"/>
        <v>1.413</v>
      </c>
      <c r="H81" s="10">
        <f t="shared" si="23"/>
        <v>16</v>
      </c>
      <c r="L81" s="8">
        <f t="shared" si="24"/>
        <v>0</v>
      </c>
      <c r="M81" s="8">
        <f t="shared" si="25"/>
        <v>0</v>
      </c>
      <c r="N81" s="8">
        <f t="shared" si="26"/>
        <v>0</v>
      </c>
      <c r="O81" s="8">
        <f t="shared" si="27"/>
        <v>0</v>
      </c>
      <c r="P81" s="8">
        <f t="shared" si="28"/>
        <v>0</v>
      </c>
      <c r="Q81" s="8">
        <f t="shared" si="29"/>
        <v>16</v>
      </c>
      <c r="R81" s="8">
        <f t="shared" si="30"/>
        <v>0</v>
      </c>
    </row>
    <row r="82" spans="1:18" s="8" customFormat="1" ht="13.5" x14ac:dyDescent="0.15">
      <c r="A82" s="15" t="s">
        <v>49</v>
      </c>
      <c r="B82" s="15" t="s">
        <v>14</v>
      </c>
      <c r="C82" s="15">
        <v>8640</v>
      </c>
      <c r="D82" s="15">
        <v>11</v>
      </c>
      <c r="F82" s="13">
        <f t="shared" si="21"/>
        <v>0.995</v>
      </c>
      <c r="G82" s="9">
        <f t="shared" si="22"/>
        <v>8.5969999999999995</v>
      </c>
      <c r="H82" s="10">
        <f t="shared" si="23"/>
        <v>95</v>
      </c>
      <c r="L82" s="8">
        <f t="shared" si="24"/>
        <v>0</v>
      </c>
      <c r="M82" s="8">
        <f t="shared" si="25"/>
        <v>0</v>
      </c>
      <c r="N82" s="8">
        <f t="shared" si="26"/>
        <v>0</v>
      </c>
      <c r="O82" s="8">
        <f t="shared" si="27"/>
        <v>0</v>
      </c>
      <c r="P82" s="8">
        <f t="shared" si="28"/>
        <v>0</v>
      </c>
      <c r="Q82" s="8">
        <f t="shared" si="29"/>
        <v>95</v>
      </c>
      <c r="R82" s="8">
        <f t="shared" si="30"/>
        <v>0</v>
      </c>
    </row>
    <row r="83" spans="1:18" ht="13.5" x14ac:dyDescent="0.15">
      <c r="A83" s="14"/>
      <c r="B83" s="14"/>
      <c r="C83" s="14"/>
      <c r="D83" s="14"/>
      <c r="F83" s="12">
        <f t="shared" si="21"/>
        <v>0</v>
      </c>
      <c r="G83" s="1">
        <f t="shared" si="22"/>
        <v>0</v>
      </c>
      <c r="H83" s="5">
        <f t="shared" si="23"/>
        <v>0</v>
      </c>
      <c r="L83" s="4">
        <f t="shared" si="24"/>
        <v>0</v>
      </c>
      <c r="M83" s="4">
        <f t="shared" si="25"/>
        <v>0</v>
      </c>
      <c r="N83" s="4">
        <f t="shared" si="26"/>
        <v>0</v>
      </c>
      <c r="O83" s="4">
        <f t="shared" si="27"/>
        <v>0</v>
      </c>
      <c r="P83" s="4">
        <f t="shared" si="28"/>
        <v>0</v>
      </c>
      <c r="Q83" s="4">
        <f t="shared" si="29"/>
        <v>0</v>
      </c>
      <c r="R83" s="4">
        <f t="shared" si="30"/>
        <v>0</v>
      </c>
    </row>
    <row r="84" spans="1:18" ht="13.5" x14ac:dyDescent="0.15">
      <c r="A84" s="14" t="s">
        <v>2</v>
      </c>
      <c r="B84" s="14" t="s">
        <v>6</v>
      </c>
      <c r="C84" s="14">
        <v>5040</v>
      </c>
      <c r="D84" s="14">
        <v>19</v>
      </c>
      <c r="F84" s="12">
        <f t="shared" si="21"/>
        <v>1.56</v>
      </c>
      <c r="G84" s="1">
        <f t="shared" si="22"/>
        <v>7.8620000000000001</v>
      </c>
      <c r="H84" s="5">
        <f t="shared" si="23"/>
        <v>149</v>
      </c>
      <c r="L84" s="4">
        <f t="shared" si="24"/>
        <v>0</v>
      </c>
      <c r="M84" s="4">
        <f t="shared" si="25"/>
        <v>0</v>
      </c>
      <c r="N84" s="4">
        <f t="shared" si="26"/>
        <v>0</v>
      </c>
      <c r="O84" s="4">
        <f t="shared" si="27"/>
        <v>0</v>
      </c>
      <c r="P84" s="4">
        <f t="shared" si="28"/>
        <v>149</v>
      </c>
      <c r="Q84" s="4">
        <f t="shared" si="29"/>
        <v>0</v>
      </c>
      <c r="R84" s="4">
        <f t="shared" si="30"/>
        <v>0</v>
      </c>
    </row>
    <row r="85" spans="1:18" ht="13.5" x14ac:dyDescent="0.15">
      <c r="A85" s="14" t="s">
        <v>5</v>
      </c>
      <c r="B85" s="14" t="s">
        <v>6</v>
      </c>
      <c r="C85" s="14">
        <v>3850</v>
      </c>
      <c r="D85" s="14">
        <v>19</v>
      </c>
      <c r="F85" s="12">
        <f t="shared" si="21"/>
        <v>1.56</v>
      </c>
      <c r="G85" s="1">
        <f t="shared" si="22"/>
        <v>6.0060000000000002</v>
      </c>
      <c r="H85" s="5">
        <f t="shared" si="23"/>
        <v>114</v>
      </c>
      <c r="L85" s="4">
        <f t="shared" si="24"/>
        <v>0</v>
      </c>
      <c r="M85" s="4">
        <f t="shared" si="25"/>
        <v>0</v>
      </c>
      <c r="N85" s="4">
        <f t="shared" si="26"/>
        <v>0</v>
      </c>
      <c r="O85" s="4">
        <f t="shared" si="27"/>
        <v>0</v>
      </c>
      <c r="P85" s="4">
        <f t="shared" si="28"/>
        <v>114</v>
      </c>
      <c r="Q85" s="4">
        <f t="shared" si="29"/>
        <v>0</v>
      </c>
      <c r="R85" s="4">
        <f t="shared" si="30"/>
        <v>0</v>
      </c>
    </row>
    <row r="86" spans="1:18" ht="13.5" x14ac:dyDescent="0.15">
      <c r="A86" s="14" t="s">
        <v>8</v>
      </c>
      <c r="B86" s="14" t="s">
        <v>6</v>
      </c>
      <c r="C86" s="14">
        <v>5040</v>
      </c>
      <c r="D86" s="14">
        <v>19</v>
      </c>
      <c r="F86" s="12">
        <f t="shared" si="21"/>
        <v>1.56</v>
      </c>
      <c r="G86" s="1">
        <f t="shared" si="22"/>
        <v>7.8620000000000001</v>
      </c>
      <c r="H86" s="5">
        <f t="shared" si="23"/>
        <v>149</v>
      </c>
      <c r="L86" s="4">
        <f t="shared" si="24"/>
        <v>0</v>
      </c>
      <c r="M86" s="4">
        <f t="shared" si="25"/>
        <v>0</v>
      </c>
      <c r="N86" s="4">
        <f t="shared" si="26"/>
        <v>0</v>
      </c>
      <c r="O86" s="4">
        <f t="shared" si="27"/>
        <v>0</v>
      </c>
      <c r="P86" s="4">
        <f t="shared" si="28"/>
        <v>149</v>
      </c>
      <c r="Q86" s="4">
        <f t="shared" si="29"/>
        <v>0</v>
      </c>
      <c r="R86" s="4">
        <f t="shared" si="30"/>
        <v>0</v>
      </c>
    </row>
    <row r="87" spans="1:18" ht="13.5" x14ac:dyDescent="0.15">
      <c r="A87" s="14" t="s">
        <v>10</v>
      </c>
      <c r="B87" s="14" t="s">
        <v>6</v>
      </c>
      <c r="C87" s="14">
        <v>3850</v>
      </c>
      <c r="D87" s="14">
        <v>19</v>
      </c>
      <c r="F87" s="12">
        <f t="shared" si="21"/>
        <v>1.56</v>
      </c>
      <c r="G87" s="1">
        <f t="shared" si="22"/>
        <v>6.0060000000000002</v>
      </c>
      <c r="H87" s="5">
        <f t="shared" si="23"/>
        <v>114</v>
      </c>
      <c r="L87" s="4">
        <f t="shared" si="24"/>
        <v>0</v>
      </c>
      <c r="M87" s="4">
        <f t="shared" si="25"/>
        <v>0</v>
      </c>
      <c r="N87" s="4">
        <f t="shared" si="26"/>
        <v>0</v>
      </c>
      <c r="O87" s="4">
        <f t="shared" si="27"/>
        <v>0</v>
      </c>
      <c r="P87" s="4">
        <f t="shared" si="28"/>
        <v>114</v>
      </c>
      <c r="Q87" s="4">
        <f t="shared" si="29"/>
        <v>0</v>
      </c>
      <c r="R87" s="4">
        <f t="shared" si="30"/>
        <v>0</v>
      </c>
    </row>
    <row r="88" spans="1:18" ht="13.5" x14ac:dyDescent="0.15">
      <c r="A88" s="14"/>
      <c r="B88" s="14"/>
      <c r="C88" s="14"/>
      <c r="D88" s="14"/>
      <c r="F88" s="12">
        <f t="shared" si="21"/>
        <v>0</v>
      </c>
      <c r="G88" s="1">
        <f t="shared" si="22"/>
        <v>0</v>
      </c>
      <c r="H88" s="5">
        <f t="shared" si="23"/>
        <v>0</v>
      </c>
      <c r="L88" s="4">
        <f t="shared" si="24"/>
        <v>0</v>
      </c>
      <c r="M88" s="4">
        <f t="shared" si="25"/>
        <v>0</v>
      </c>
      <c r="N88" s="4">
        <f t="shared" si="26"/>
        <v>0</v>
      </c>
      <c r="O88" s="4">
        <f t="shared" si="27"/>
        <v>0</v>
      </c>
      <c r="P88" s="4">
        <f t="shared" si="28"/>
        <v>0</v>
      </c>
      <c r="Q88" s="4">
        <f t="shared" si="29"/>
        <v>0</v>
      </c>
      <c r="R88" s="4">
        <f t="shared" si="30"/>
        <v>0</v>
      </c>
    </row>
    <row r="89" spans="1:18" ht="13.5" x14ac:dyDescent="0.15">
      <c r="A89" s="14" t="s">
        <v>13</v>
      </c>
      <c r="B89" s="14" t="s">
        <v>14</v>
      </c>
      <c r="C89" s="14">
        <v>990</v>
      </c>
      <c r="D89" s="14">
        <v>27</v>
      </c>
      <c r="F89" s="12">
        <f t="shared" si="21"/>
        <v>0.995</v>
      </c>
      <c r="G89" s="1">
        <f t="shared" si="22"/>
        <v>0.98499999999999999</v>
      </c>
      <c r="H89" s="5">
        <f t="shared" si="23"/>
        <v>27</v>
      </c>
      <c r="L89" s="4">
        <f t="shared" si="24"/>
        <v>0</v>
      </c>
      <c r="M89" s="4">
        <f t="shared" si="25"/>
        <v>0</v>
      </c>
      <c r="N89" s="4">
        <f t="shared" si="26"/>
        <v>0</v>
      </c>
      <c r="O89" s="4">
        <f t="shared" si="27"/>
        <v>0</v>
      </c>
      <c r="P89" s="4">
        <f t="shared" si="28"/>
        <v>0</v>
      </c>
      <c r="Q89" s="4">
        <f t="shared" si="29"/>
        <v>27</v>
      </c>
      <c r="R89" s="4">
        <f t="shared" si="30"/>
        <v>0</v>
      </c>
    </row>
    <row r="90" spans="1:18" ht="13.5" x14ac:dyDescent="0.15">
      <c r="A90" s="14" t="s">
        <v>16</v>
      </c>
      <c r="B90" s="14" t="s">
        <v>14</v>
      </c>
      <c r="C90" s="14">
        <v>1150</v>
      </c>
      <c r="D90" s="14">
        <v>30</v>
      </c>
      <c r="F90" s="12">
        <f t="shared" si="21"/>
        <v>0.995</v>
      </c>
      <c r="G90" s="1">
        <f t="shared" si="22"/>
        <v>1.1439999999999999</v>
      </c>
      <c r="H90" s="5">
        <f t="shared" si="23"/>
        <v>34</v>
      </c>
      <c r="L90" s="4">
        <f t="shared" si="24"/>
        <v>0</v>
      </c>
      <c r="M90" s="4">
        <f t="shared" si="25"/>
        <v>0</v>
      </c>
      <c r="N90" s="4">
        <f t="shared" si="26"/>
        <v>0</v>
      </c>
      <c r="O90" s="4">
        <f t="shared" si="27"/>
        <v>0</v>
      </c>
      <c r="P90" s="4">
        <f t="shared" si="28"/>
        <v>0</v>
      </c>
      <c r="Q90" s="4">
        <f t="shared" si="29"/>
        <v>34</v>
      </c>
      <c r="R90" s="4">
        <f t="shared" si="30"/>
        <v>0</v>
      </c>
    </row>
    <row r="91" spans="1:18" ht="13.5" x14ac:dyDescent="0.15">
      <c r="A91" s="14" t="s">
        <v>18</v>
      </c>
      <c r="B91" s="14" t="s">
        <v>14</v>
      </c>
      <c r="C91" s="14">
        <v>330</v>
      </c>
      <c r="D91" s="14">
        <v>60</v>
      </c>
      <c r="F91" s="12">
        <f t="shared" si="21"/>
        <v>0.995</v>
      </c>
      <c r="G91" s="1">
        <f t="shared" si="22"/>
        <v>0.32800000000000001</v>
      </c>
      <c r="H91" s="5">
        <f t="shared" si="23"/>
        <v>20</v>
      </c>
      <c r="L91" s="4">
        <f t="shared" si="24"/>
        <v>0</v>
      </c>
      <c r="M91" s="4">
        <f t="shared" si="25"/>
        <v>0</v>
      </c>
      <c r="N91" s="4">
        <f t="shared" si="26"/>
        <v>0</v>
      </c>
      <c r="O91" s="4">
        <f t="shared" si="27"/>
        <v>0</v>
      </c>
      <c r="P91" s="4">
        <f t="shared" si="28"/>
        <v>0</v>
      </c>
      <c r="Q91" s="4">
        <f t="shared" si="29"/>
        <v>20</v>
      </c>
      <c r="R91" s="4">
        <f t="shared" si="30"/>
        <v>0</v>
      </c>
    </row>
    <row r="92" spans="1:18" ht="13.5" x14ac:dyDescent="0.15">
      <c r="A92" s="14"/>
      <c r="B92" s="14"/>
      <c r="C92" s="14"/>
      <c r="D92" s="14"/>
      <c r="F92" s="12">
        <f t="shared" si="21"/>
        <v>0</v>
      </c>
      <c r="G92" s="1">
        <f t="shared" si="22"/>
        <v>0</v>
      </c>
      <c r="H92" s="5">
        <f t="shared" si="23"/>
        <v>0</v>
      </c>
      <c r="L92" s="4">
        <f t="shared" si="24"/>
        <v>0</v>
      </c>
      <c r="M92" s="4">
        <f t="shared" si="25"/>
        <v>0</v>
      </c>
      <c r="N92" s="4">
        <f t="shared" si="26"/>
        <v>0</v>
      </c>
      <c r="O92" s="4">
        <f t="shared" si="27"/>
        <v>0</v>
      </c>
      <c r="P92" s="4">
        <f t="shared" si="28"/>
        <v>0</v>
      </c>
      <c r="Q92" s="4">
        <f t="shared" si="29"/>
        <v>0</v>
      </c>
      <c r="R92" s="4">
        <f t="shared" si="30"/>
        <v>0</v>
      </c>
    </row>
    <row r="93" spans="1:18" ht="13.5" x14ac:dyDescent="0.15">
      <c r="A93" s="14" t="s">
        <v>23</v>
      </c>
      <c r="B93" s="14" t="s">
        <v>14</v>
      </c>
      <c r="C93" s="14">
        <v>1630</v>
      </c>
      <c r="D93" s="14">
        <v>4</v>
      </c>
      <c r="F93" s="12">
        <f t="shared" si="21"/>
        <v>0.995</v>
      </c>
      <c r="G93" s="1">
        <f t="shared" si="22"/>
        <v>1.6220000000000001</v>
      </c>
      <c r="H93" s="5">
        <f t="shared" si="23"/>
        <v>6</v>
      </c>
      <c r="L93" s="4">
        <f t="shared" si="24"/>
        <v>0</v>
      </c>
      <c r="M93" s="4">
        <f t="shared" si="25"/>
        <v>0</v>
      </c>
      <c r="N93" s="4">
        <f t="shared" si="26"/>
        <v>0</v>
      </c>
      <c r="O93" s="4">
        <f t="shared" si="27"/>
        <v>0</v>
      </c>
      <c r="P93" s="4">
        <f t="shared" si="28"/>
        <v>0</v>
      </c>
      <c r="Q93" s="4">
        <f t="shared" si="29"/>
        <v>6</v>
      </c>
      <c r="R93" s="4">
        <f t="shared" si="30"/>
        <v>0</v>
      </c>
    </row>
    <row r="94" spans="1:18" ht="13.5" x14ac:dyDescent="0.15">
      <c r="A94" s="14" t="s">
        <v>25</v>
      </c>
      <c r="B94" s="14" t="s">
        <v>14</v>
      </c>
      <c r="C94" s="14">
        <v>3870</v>
      </c>
      <c r="D94" s="14">
        <v>1</v>
      </c>
      <c r="F94" s="12">
        <f t="shared" si="21"/>
        <v>0.995</v>
      </c>
      <c r="G94" s="1">
        <f t="shared" si="22"/>
        <v>3.851</v>
      </c>
      <c r="H94" s="5">
        <f t="shared" si="23"/>
        <v>4</v>
      </c>
      <c r="L94" s="4">
        <f t="shared" si="24"/>
        <v>0</v>
      </c>
      <c r="M94" s="4">
        <f t="shared" si="25"/>
        <v>0</v>
      </c>
      <c r="N94" s="4">
        <f t="shared" si="26"/>
        <v>0</v>
      </c>
      <c r="O94" s="4">
        <f t="shared" si="27"/>
        <v>0</v>
      </c>
      <c r="P94" s="4">
        <f t="shared" si="28"/>
        <v>0</v>
      </c>
      <c r="Q94" s="4">
        <f t="shared" si="29"/>
        <v>4</v>
      </c>
      <c r="R94" s="4">
        <f t="shared" si="30"/>
        <v>0</v>
      </c>
    </row>
    <row r="95" spans="1:18" ht="13.5" x14ac:dyDescent="0.15">
      <c r="A95" s="14" t="s">
        <v>26</v>
      </c>
      <c r="B95" s="14" t="s">
        <v>14</v>
      </c>
      <c r="C95" s="14">
        <v>1630</v>
      </c>
      <c r="D95" s="14">
        <v>4</v>
      </c>
      <c r="F95" s="12">
        <f t="shared" si="21"/>
        <v>0.995</v>
      </c>
      <c r="G95" s="1">
        <f t="shared" si="22"/>
        <v>1.6220000000000001</v>
      </c>
      <c r="H95" s="5">
        <f t="shared" si="23"/>
        <v>6</v>
      </c>
      <c r="L95" s="4">
        <f t="shared" si="24"/>
        <v>0</v>
      </c>
      <c r="M95" s="4">
        <f t="shared" si="25"/>
        <v>0</v>
      </c>
      <c r="N95" s="4">
        <f t="shared" si="26"/>
        <v>0</v>
      </c>
      <c r="O95" s="4">
        <f t="shared" si="27"/>
        <v>0</v>
      </c>
      <c r="P95" s="4">
        <f t="shared" si="28"/>
        <v>0</v>
      </c>
      <c r="Q95" s="4">
        <f t="shared" si="29"/>
        <v>6</v>
      </c>
      <c r="R95" s="4">
        <f t="shared" si="30"/>
        <v>0</v>
      </c>
    </row>
    <row r="96" spans="1:18" ht="13.5" x14ac:dyDescent="0.15">
      <c r="A96" s="14" t="s">
        <v>28</v>
      </c>
      <c r="B96" s="14" t="s">
        <v>14</v>
      </c>
      <c r="C96" s="14">
        <v>3870</v>
      </c>
      <c r="D96" s="14">
        <v>1</v>
      </c>
      <c r="F96" s="12">
        <f t="shared" si="21"/>
        <v>0.995</v>
      </c>
      <c r="G96" s="1">
        <f t="shared" si="22"/>
        <v>3.851</v>
      </c>
      <c r="H96" s="5">
        <f t="shared" si="23"/>
        <v>4</v>
      </c>
      <c r="L96" s="4">
        <f t="shared" si="24"/>
        <v>0</v>
      </c>
      <c r="M96" s="4">
        <f t="shared" si="25"/>
        <v>0</v>
      </c>
      <c r="N96" s="4">
        <f t="shared" si="26"/>
        <v>0</v>
      </c>
      <c r="O96" s="4">
        <f t="shared" si="27"/>
        <v>0</v>
      </c>
      <c r="P96" s="4">
        <f t="shared" si="28"/>
        <v>0</v>
      </c>
      <c r="Q96" s="4">
        <f t="shared" si="29"/>
        <v>4</v>
      </c>
      <c r="R96" s="4">
        <f t="shared" si="30"/>
        <v>0</v>
      </c>
    </row>
    <row r="97" spans="1:21" ht="13.5" x14ac:dyDescent="0.15">
      <c r="A97" s="14" t="s">
        <v>30</v>
      </c>
      <c r="B97" s="14" t="s">
        <v>14</v>
      </c>
      <c r="C97" s="14">
        <v>2880</v>
      </c>
      <c r="D97" s="14">
        <v>4</v>
      </c>
      <c r="F97" s="12">
        <f t="shared" si="21"/>
        <v>0.995</v>
      </c>
      <c r="G97" s="1">
        <f t="shared" si="22"/>
        <v>2.8660000000000001</v>
      </c>
      <c r="H97" s="5">
        <f t="shared" si="23"/>
        <v>11</v>
      </c>
      <c r="L97" s="4">
        <f t="shared" si="24"/>
        <v>0</v>
      </c>
      <c r="M97" s="4">
        <f t="shared" si="25"/>
        <v>0</v>
      </c>
      <c r="N97" s="4">
        <f t="shared" si="26"/>
        <v>0</v>
      </c>
      <c r="O97" s="4">
        <f t="shared" si="27"/>
        <v>0</v>
      </c>
      <c r="P97" s="4">
        <f t="shared" si="28"/>
        <v>0</v>
      </c>
      <c r="Q97" s="4">
        <f t="shared" si="29"/>
        <v>11</v>
      </c>
      <c r="R97" s="4">
        <f t="shared" si="30"/>
        <v>0</v>
      </c>
    </row>
    <row r="98" spans="1:21" ht="13.5" x14ac:dyDescent="0.15">
      <c r="A98" s="14" t="s">
        <v>32</v>
      </c>
      <c r="B98" s="14" t="s">
        <v>14</v>
      </c>
      <c r="C98" s="14">
        <v>9150</v>
      </c>
      <c r="D98" s="14">
        <v>1</v>
      </c>
      <c r="F98" s="12">
        <f t="shared" si="21"/>
        <v>0.995</v>
      </c>
      <c r="G98" s="1">
        <f t="shared" si="22"/>
        <v>9.1039999999999992</v>
      </c>
      <c r="H98" s="5">
        <f t="shared" si="23"/>
        <v>9</v>
      </c>
      <c r="L98" s="4">
        <f t="shared" si="24"/>
        <v>0</v>
      </c>
      <c r="M98" s="4">
        <f t="shared" si="25"/>
        <v>0</v>
      </c>
      <c r="N98" s="4">
        <f t="shared" si="26"/>
        <v>0</v>
      </c>
      <c r="O98" s="4">
        <f t="shared" si="27"/>
        <v>0</v>
      </c>
      <c r="P98" s="4">
        <f t="shared" si="28"/>
        <v>0</v>
      </c>
      <c r="Q98" s="4">
        <f t="shared" si="29"/>
        <v>9</v>
      </c>
      <c r="R98" s="4">
        <f t="shared" si="30"/>
        <v>0</v>
      </c>
    </row>
    <row r="99" spans="1:21" ht="13.5" x14ac:dyDescent="0.15">
      <c r="A99" s="14" t="s">
        <v>34</v>
      </c>
      <c r="B99" s="14" t="s">
        <v>14</v>
      </c>
      <c r="C99" s="14">
        <v>2880</v>
      </c>
      <c r="D99" s="14">
        <v>4</v>
      </c>
      <c r="F99" s="12">
        <f t="shared" si="21"/>
        <v>0.995</v>
      </c>
      <c r="G99" s="1">
        <f t="shared" si="22"/>
        <v>2.8660000000000001</v>
      </c>
      <c r="H99" s="5">
        <f t="shared" si="23"/>
        <v>11</v>
      </c>
      <c r="L99" s="4">
        <f t="shared" si="24"/>
        <v>0</v>
      </c>
      <c r="M99" s="4">
        <f t="shared" si="25"/>
        <v>0</v>
      </c>
      <c r="N99" s="4">
        <f t="shared" si="26"/>
        <v>0</v>
      </c>
      <c r="O99" s="4">
        <f t="shared" si="27"/>
        <v>0</v>
      </c>
      <c r="P99" s="4">
        <f t="shared" si="28"/>
        <v>0</v>
      </c>
      <c r="Q99" s="4">
        <f t="shared" si="29"/>
        <v>11</v>
      </c>
      <c r="R99" s="4">
        <f t="shared" si="30"/>
        <v>0</v>
      </c>
    </row>
    <row r="100" spans="1:21" ht="13.5" x14ac:dyDescent="0.15">
      <c r="A100" s="14" t="s">
        <v>36</v>
      </c>
      <c r="B100" s="14" t="s">
        <v>14</v>
      </c>
      <c r="C100" s="14">
        <v>9150</v>
      </c>
      <c r="D100" s="14">
        <v>1</v>
      </c>
      <c r="F100" s="12">
        <f t="shared" si="21"/>
        <v>0.995</v>
      </c>
      <c r="G100" s="1">
        <f t="shared" si="22"/>
        <v>9.1039999999999992</v>
      </c>
      <c r="H100" s="5">
        <f t="shared" si="23"/>
        <v>9</v>
      </c>
      <c r="L100" s="4">
        <f t="shared" si="24"/>
        <v>0</v>
      </c>
      <c r="M100" s="4">
        <f t="shared" si="25"/>
        <v>0</v>
      </c>
      <c r="N100" s="4">
        <f t="shared" si="26"/>
        <v>0</v>
      </c>
      <c r="O100" s="4">
        <f t="shared" si="27"/>
        <v>0</v>
      </c>
      <c r="P100" s="4">
        <f t="shared" si="28"/>
        <v>0</v>
      </c>
      <c r="Q100" s="4">
        <f t="shared" si="29"/>
        <v>9</v>
      </c>
      <c r="R100" s="4">
        <f t="shared" si="30"/>
        <v>0</v>
      </c>
    </row>
    <row r="101" spans="1:21" ht="13.5" x14ac:dyDescent="0.15">
      <c r="A101" s="14" t="s">
        <v>38</v>
      </c>
      <c r="B101" s="14" t="s">
        <v>14</v>
      </c>
      <c r="C101" s="14">
        <v>2880</v>
      </c>
      <c r="D101" s="14">
        <v>4</v>
      </c>
      <c r="F101" s="12">
        <f t="shared" si="21"/>
        <v>0.995</v>
      </c>
      <c r="G101" s="1">
        <f t="shared" si="22"/>
        <v>2.8660000000000001</v>
      </c>
      <c r="H101" s="5">
        <f t="shared" si="23"/>
        <v>11</v>
      </c>
      <c r="L101" s="4">
        <f t="shared" si="24"/>
        <v>0</v>
      </c>
      <c r="M101" s="4">
        <f t="shared" si="25"/>
        <v>0</v>
      </c>
      <c r="N101" s="4">
        <f t="shared" si="26"/>
        <v>0</v>
      </c>
      <c r="O101" s="4">
        <f t="shared" si="27"/>
        <v>0</v>
      </c>
      <c r="P101" s="4">
        <f t="shared" si="28"/>
        <v>0</v>
      </c>
      <c r="Q101" s="4">
        <f t="shared" si="29"/>
        <v>11</v>
      </c>
      <c r="R101" s="4">
        <f t="shared" si="30"/>
        <v>0</v>
      </c>
    </row>
    <row r="102" spans="1:21" ht="13.5" x14ac:dyDescent="0.15">
      <c r="A102" s="14" t="s">
        <v>40</v>
      </c>
      <c r="B102" s="14" t="s">
        <v>14</v>
      </c>
      <c r="C102" s="14">
        <v>9150</v>
      </c>
      <c r="D102" s="14">
        <v>1</v>
      </c>
      <c r="F102" s="12">
        <f t="shared" si="21"/>
        <v>0.995</v>
      </c>
      <c r="G102" s="1">
        <f t="shared" si="22"/>
        <v>9.1039999999999992</v>
      </c>
      <c r="H102" s="5">
        <f t="shared" si="23"/>
        <v>9</v>
      </c>
      <c r="L102" s="4">
        <f t="shared" si="24"/>
        <v>0</v>
      </c>
      <c r="M102" s="4">
        <f t="shared" si="25"/>
        <v>0</v>
      </c>
      <c r="N102" s="4">
        <f t="shared" si="26"/>
        <v>0</v>
      </c>
      <c r="O102" s="4">
        <f t="shared" si="27"/>
        <v>0</v>
      </c>
      <c r="P102" s="4">
        <f t="shared" si="28"/>
        <v>0</v>
      </c>
      <c r="Q102" s="4">
        <f t="shared" si="29"/>
        <v>9</v>
      </c>
      <c r="R102" s="4">
        <f t="shared" si="30"/>
        <v>0</v>
      </c>
    </row>
    <row r="103" spans="1:21" ht="13.5" x14ac:dyDescent="0.15">
      <c r="A103" s="14" t="s">
        <v>42</v>
      </c>
      <c r="B103" s="14" t="s">
        <v>14</v>
      </c>
      <c r="C103" s="14">
        <v>2880</v>
      </c>
      <c r="D103" s="14">
        <v>4</v>
      </c>
      <c r="F103" s="12">
        <f t="shared" si="21"/>
        <v>0.995</v>
      </c>
      <c r="G103" s="1">
        <f t="shared" si="22"/>
        <v>2.8660000000000001</v>
      </c>
      <c r="H103" s="5">
        <f t="shared" si="23"/>
        <v>11</v>
      </c>
      <c r="L103" s="4">
        <f t="shared" si="24"/>
        <v>0</v>
      </c>
      <c r="M103" s="4">
        <f t="shared" si="25"/>
        <v>0</v>
      </c>
      <c r="N103" s="4">
        <f t="shared" si="26"/>
        <v>0</v>
      </c>
      <c r="O103" s="4">
        <f t="shared" si="27"/>
        <v>0</v>
      </c>
      <c r="P103" s="4">
        <f t="shared" si="28"/>
        <v>0</v>
      </c>
      <c r="Q103" s="4">
        <f t="shared" si="29"/>
        <v>11</v>
      </c>
      <c r="R103" s="4">
        <f t="shared" si="30"/>
        <v>0</v>
      </c>
    </row>
    <row r="104" spans="1:21" ht="13.5" x14ac:dyDescent="0.15">
      <c r="A104" s="14" t="s">
        <v>44</v>
      </c>
      <c r="B104" s="14" t="s">
        <v>14</v>
      </c>
      <c r="C104" s="14">
        <v>9150</v>
      </c>
      <c r="D104" s="14">
        <v>1</v>
      </c>
      <c r="F104" s="12">
        <f t="shared" si="21"/>
        <v>0.995</v>
      </c>
      <c r="G104" s="1">
        <f t="shared" si="22"/>
        <v>9.1039999999999992</v>
      </c>
      <c r="H104" s="5">
        <f t="shared" si="23"/>
        <v>9</v>
      </c>
      <c r="L104" s="4">
        <f t="shared" si="24"/>
        <v>0</v>
      </c>
      <c r="M104" s="4">
        <f t="shared" si="25"/>
        <v>0</v>
      </c>
      <c r="N104" s="4">
        <f t="shared" si="26"/>
        <v>0</v>
      </c>
      <c r="O104" s="4">
        <f t="shared" si="27"/>
        <v>0</v>
      </c>
      <c r="P104" s="4">
        <f t="shared" si="28"/>
        <v>0</v>
      </c>
      <c r="Q104" s="4">
        <f t="shared" si="29"/>
        <v>9</v>
      </c>
      <c r="R104" s="4">
        <f t="shared" si="30"/>
        <v>0</v>
      </c>
    </row>
    <row r="105" spans="1:21" x14ac:dyDescent="0.15">
      <c r="F105" s="12">
        <f t="shared" si="21"/>
        <v>0</v>
      </c>
      <c r="G105" s="1">
        <f t="shared" si="22"/>
        <v>0</v>
      </c>
      <c r="H105" s="5">
        <f t="shared" si="23"/>
        <v>0</v>
      </c>
      <c r="L105" s="4">
        <f t="shared" si="24"/>
        <v>0</v>
      </c>
      <c r="M105" s="4">
        <f t="shared" si="25"/>
        <v>0</v>
      </c>
      <c r="N105" s="4">
        <f t="shared" si="26"/>
        <v>0</v>
      </c>
      <c r="O105" s="4">
        <f t="shared" si="27"/>
        <v>0</v>
      </c>
      <c r="P105" s="4">
        <f t="shared" si="28"/>
        <v>0</v>
      </c>
      <c r="Q105" s="4">
        <f t="shared" si="29"/>
        <v>0</v>
      </c>
      <c r="R105" s="4">
        <f t="shared" si="30"/>
        <v>0</v>
      </c>
    </row>
    <row r="107" spans="1:21" x14ac:dyDescent="0.15">
      <c r="H107" s="4">
        <f>SUM(H58:H106)</f>
        <v>1818</v>
      </c>
      <c r="L107" s="4">
        <f t="shared" ref="L107:R107" si="31">SUM(L58:L106)</f>
        <v>0</v>
      </c>
      <c r="M107" s="4">
        <f t="shared" si="31"/>
        <v>0</v>
      </c>
      <c r="N107" s="4">
        <f t="shared" si="31"/>
        <v>0</v>
      </c>
      <c r="O107" s="4">
        <f t="shared" si="31"/>
        <v>0</v>
      </c>
      <c r="P107" s="4">
        <f t="shared" si="31"/>
        <v>808</v>
      </c>
      <c r="Q107" s="4">
        <f t="shared" si="31"/>
        <v>1010</v>
      </c>
      <c r="R107" s="4">
        <f t="shared" si="31"/>
        <v>0</v>
      </c>
      <c r="T107" s="4">
        <f>SUM(L107:S107)</f>
        <v>1818</v>
      </c>
      <c r="U107" s="6" t="str">
        <f>IF(H107=T107,"OK","NG")</f>
        <v>OK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I34" sqref="I34"/>
    </sheetView>
  </sheetViews>
  <sheetFormatPr defaultColWidth="5" defaultRowHeight="12" x14ac:dyDescent="0.15"/>
  <cols>
    <col min="1" max="2" width="4.875" style="17" customWidth="1"/>
    <col min="3" max="3" width="7.75" style="22" customWidth="1"/>
    <col min="4" max="4" width="4.875" style="22" customWidth="1"/>
    <col min="5" max="5" width="7.75" style="23" customWidth="1"/>
    <col min="6" max="7" width="7.75" style="22" customWidth="1"/>
    <col min="8" max="8" width="8.375" style="22" customWidth="1"/>
    <col min="9" max="16384" width="5" style="22"/>
  </cols>
  <sheetData>
    <row r="1" spans="1:20" s="17" customFormat="1" x14ac:dyDescent="0.15">
      <c r="A1" s="25" t="s">
        <v>79</v>
      </c>
      <c r="B1" s="25" t="s">
        <v>68</v>
      </c>
      <c r="C1" s="25" t="s">
        <v>67</v>
      </c>
      <c r="D1" s="25" t="s">
        <v>66</v>
      </c>
      <c r="E1" s="26" t="s">
        <v>65</v>
      </c>
      <c r="F1" s="25" t="s">
        <v>64</v>
      </c>
      <c r="G1" s="25" t="s">
        <v>70</v>
      </c>
      <c r="H1" s="25" t="s">
        <v>82</v>
      </c>
      <c r="K1" s="18"/>
      <c r="L1" s="18" t="s">
        <v>74</v>
      </c>
      <c r="M1" s="18"/>
      <c r="N1" s="18"/>
      <c r="O1" s="18"/>
      <c r="P1" s="18"/>
      <c r="Q1" s="18"/>
    </row>
    <row r="2" spans="1:20" s="17" customFormat="1" x14ac:dyDescent="0.15">
      <c r="A2" s="27"/>
      <c r="B2" s="27"/>
      <c r="C2" s="27" t="s">
        <v>80</v>
      </c>
      <c r="D2" s="27"/>
      <c r="E2" s="28" t="s">
        <v>81</v>
      </c>
      <c r="F2" s="28" t="s">
        <v>81</v>
      </c>
      <c r="G2" s="27" t="s">
        <v>75</v>
      </c>
      <c r="H2" s="27"/>
      <c r="K2" s="18" t="s">
        <v>61</v>
      </c>
      <c r="L2" s="18" t="s">
        <v>62</v>
      </c>
      <c r="M2" s="18" t="s">
        <v>3</v>
      </c>
      <c r="N2" s="18" t="s">
        <v>1</v>
      </c>
      <c r="O2" s="18" t="s">
        <v>6</v>
      </c>
      <c r="P2" s="18" t="s">
        <v>14</v>
      </c>
      <c r="Q2" s="18" t="s">
        <v>63</v>
      </c>
    </row>
    <row r="3" spans="1:20" x14ac:dyDescent="0.15">
      <c r="A3" s="16" t="s">
        <v>0</v>
      </c>
      <c r="B3" s="16" t="s">
        <v>1</v>
      </c>
      <c r="C3" s="19">
        <v>5500</v>
      </c>
      <c r="D3" s="19">
        <v>13</v>
      </c>
      <c r="E3" s="20">
        <f t="shared" ref="E3:E9" si="0">IF(B3="D10",0.56,IF(B3="D32",6.23,IF(B3="D29",5.04,IF(B3="D25",3.98,IF(B3="D22",3.04,IF(B3="D19",2.25,IF(B3="D16",1.56,IF(B3="D13",0.995,0))))))))</f>
        <v>2.25</v>
      </c>
      <c r="F3" s="21">
        <f t="shared" ref="F3:F9" si="1">ROUND(C3*E3/1000,3)</f>
        <v>12.375</v>
      </c>
      <c r="G3" s="19">
        <f t="shared" ref="G3:G9" si="2">ROUND(D3*F3,0)</f>
        <v>161</v>
      </c>
      <c r="H3" s="19"/>
      <c r="K3" s="22">
        <f t="shared" ref="K3:K9" si="3">ROUND(IF(B3="D29",G3,0),0)</f>
        <v>0</v>
      </c>
      <c r="L3" s="22">
        <f t="shared" ref="L3:L9" si="4">ROUND(IF(B3="D25",G3,0),0)</f>
        <v>0</v>
      </c>
      <c r="M3" s="22">
        <f t="shared" ref="M3:M9" si="5">ROUND(IF(B3="D22",G3,0),0)</f>
        <v>0</v>
      </c>
      <c r="N3" s="22">
        <f t="shared" ref="N3:N9" si="6">ROUND(IF(B3="D19",G3,0),0)</f>
        <v>161</v>
      </c>
      <c r="O3" s="22">
        <f t="shared" ref="O3:O9" si="7">ROUND(IF(B3="D16",G3,0),0)</f>
        <v>0</v>
      </c>
      <c r="P3" s="22">
        <f t="shared" ref="P3:P9" si="8">ROUND(IF(B3="D13",G3,0),0)</f>
        <v>0</v>
      </c>
      <c r="Q3" s="22">
        <f t="shared" ref="Q3:Q9" si="9">ROUND(IF(B3="D10",G3,0),0)</f>
        <v>0</v>
      </c>
    </row>
    <row r="4" spans="1:20" x14ac:dyDescent="0.15">
      <c r="A4" s="16" t="s">
        <v>4</v>
      </c>
      <c r="B4" s="16" t="s">
        <v>1</v>
      </c>
      <c r="C4" s="19">
        <v>1840</v>
      </c>
      <c r="D4" s="19">
        <v>6</v>
      </c>
      <c r="E4" s="20">
        <f t="shared" si="0"/>
        <v>2.25</v>
      </c>
      <c r="F4" s="21">
        <f t="shared" si="1"/>
        <v>4.1399999999999997</v>
      </c>
      <c r="G4" s="19">
        <f t="shared" si="2"/>
        <v>25</v>
      </c>
      <c r="H4" s="19"/>
      <c r="K4" s="22">
        <f t="shared" si="3"/>
        <v>0</v>
      </c>
      <c r="L4" s="22">
        <f t="shared" si="4"/>
        <v>0</v>
      </c>
      <c r="M4" s="22">
        <f t="shared" si="5"/>
        <v>0</v>
      </c>
      <c r="N4" s="22">
        <f t="shared" si="6"/>
        <v>25</v>
      </c>
      <c r="O4" s="22">
        <f t="shared" si="7"/>
        <v>0</v>
      </c>
      <c r="P4" s="22">
        <f t="shared" si="8"/>
        <v>0</v>
      </c>
      <c r="Q4" s="22">
        <f t="shared" si="9"/>
        <v>0</v>
      </c>
    </row>
    <row r="5" spans="1:20" x14ac:dyDescent="0.15">
      <c r="A5" s="16" t="s">
        <v>7</v>
      </c>
      <c r="B5" s="16" t="s">
        <v>76</v>
      </c>
      <c r="C5" s="19">
        <v>1840</v>
      </c>
      <c r="D5" s="19">
        <v>6</v>
      </c>
      <c r="E5" s="20">
        <f t="shared" si="0"/>
        <v>2.25</v>
      </c>
      <c r="F5" s="21">
        <f t="shared" si="1"/>
        <v>4.1399999999999997</v>
      </c>
      <c r="G5" s="19">
        <f t="shared" si="2"/>
        <v>25</v>
      </c>
      <c r="H5" s="19"/>
      <c r="K5" s="22">
        <f t="shared" si="3"/>
        <v>0</v>
      </c>
      <c r="L5" s="22">
        <f t="shared" si="4"/>
        <v>0</v>
      </c>
      <c r="M5" s="22">
        <f t="shared" si="5"/>
        <v>0</v>
      </c>
      <c r="N5" s="22">
        <f t="shared" si="6"/>
        <v>25</v>
      </c>
      <c r="O5" s="22">
        <f t="shared" si="7"/>
        <v>0</v>
      </c>
      <c r="P5" s="22">
        <f t="shared" si="8"/>
        <v>0</v>
      </c>
      <c r="Q5" s="22">
        <f t="shared" si="9"/>
        <v>0</v>
      </c>
    </row>
    <row r="6" spans="1:20" x14ac:dyDescent="0.15">
      <c r="A6" s="16"/>
      <c r="B6" s="16"/>
      <c r="C6" s="19"/>
      <c r="D6" s="19"/>
      <c r="E6" s="20">
        <f t="shared" si="0"/>
        <v>0</v>
      </c>
      <c r="F6" s="21">
        <f t="shared" si="1"/>
        <v>0</v>
      </c>
      <c r="G6" s="19">
        <f t="shared" si="2"/>
        <v>0</v>
      </c>
      <c r="H6" s="19"/>
      <c r="K6" s="22">
        <f t="shared" si="3"/>
        <v>0</v>
      </c>
      <c r="L6" s="22">
        <f t="shared" si="4"/>
        <v>0</v>
      </c>
      <c r="M6" s="22">
        <f t="shared" si="5"/>
        <v>0</v>
      </c>
      <c r="N6" s="22">
        <f t="shared" si="6"/>
        <v>0</v>
      </c>
      <c r="O6" s="22">
        <f t="shared" si="7"/>
        <v>0</v>
      </c>
      <c r="P6" s="22">
        <f t="shared" si="8"/>
        <v>0</v>
      </c>
      <c r="Q6" s="22">
        <f t="shared" si="9"/>
        <v>0</v>
      </c>
    </row>
    <row r="7" spans="1:20" x14ac:dyDescent="0.15">
      <c r="A7" s="16" t="s">
        <v>9</v>
      </c>
      <c r="B7" s="16" t="s">
        <v>6</v>
      </c>
      <c r="C7" s="19">
        <v>4070</v>
      </c>
      <c r="D7" s="19">
        <v>13</v>
      </c>
      <c r="E7" s="20">
        <f t="shared" si="0"/>
        <v>1.56</v>
      </c>
      <c r="F7" s="21">
        <f t="shared" si="1"/>
        <v>6.3490000000000002</v>
      </c>
      <c r="G7" s="19">
        <f t="shared" si="2"/>
        <v>83</v>
      </c>
      <c r="H7" s="19"/>
      <c r="K7" s="22">
        <f t="shared" si="3"/>
        <v>0</v>
      </c>
      <c r="L7" s="22">
        <f t="shared" si="4"/>
        <v>0</v>
      </c>
      <c r="M7" s="22">
        <f t="shared" si="5"/>
        <v>0</v>
      </c>
      <c r="N7" s="22">
        <f t="shared" si="6"/>
        <v>0</v>
      </c>
      <c r="O7" s="22">
        <f t="shared" si="7"/>
        <v>83</v>
      </c>
      <c r="P7" s="22">
        <f t="shared" si="8"/>
        <v>0</v>
      </c>
      <c r="Q7" s="22">
        <f t="shared" si="9"/>
        <v>0</v>
      </c>
    </row>
    <row r="8" spans="1:20" x14ac:dyDescent="0.15">
      <c r="A8" s="16" t="s">
        <v>11</v>
      </c>
      <c r="B8" s="16" t="s">
        <v>6</v>
      </c>
      <c r="C8" s="19">
        <v>1130</v>
      </c>
      <c r="D8" s="19">
        <v>6</v>
      </c>
      <c r="E8" s="20">
        <f t="shared" si="0"/>
        <v>1.56</v>
      </c>
      <c r="F8" s="21">
        <f t="shared" si="1"/>
        <v>1.7629999999999999</v>
      </c>
      <c r="G8" s="19">
        <f t="shared" si="2"/>
        <v>11</v>
      </c>
      <c r="H8" s="19"/>
      <c r="K8" s="22">
        <f t="shared" si="3"/>
        <v>0</v>
      </c>
      <c r="L8" s="22">
        <f t="shared" si="4"/>
        <v>0</v>
      </c>
      <c r="M8" s="22">
        <f t="shared" si="5"/>
        <v>0</v>
      </c>
      <c r="N8" s="22">
        <f t="shared" si="6"/>
        <v>0</v>
      </c>
      <c r="O8" s="22">
        <f t="shared" si="7"/>
        <v>11</v>
      </c>
      <c r="P8" s="22">
        <f t="shared" si="8"/>
        <v>0</v>
      </c>
      <c r="Q8" s="22">
        <f t="shared" si="9"/>
        <v>0</v>
      </c>
    </row>
    <row r="9" spans="1:20" x14ac:dyDescent="0.15">
      <c r="A9" s="16" t="s">
        <v>12</v>
      </c>
      <c r="B9" s="16" t="s">
        <v>6</v>
      </c>
      <c r="C9" s="19">
        <v>1130</v>
      </c>
      <c r="D9" s="19">
        <v>6</v>
      </c>
      <c r="E9" s="20">
        <f t="shared" si="0"/>
        <v>1.56</v>
      </c>
      <c r="F9" s="21">
        <f t="shared" si="1"/>
        <v>1.7629999999999999</v>
      </c>
      <c r="G9" s="19">
        <f t="shared" si="2"/>
        <v>11</v>
      </c>
      <c r="H9" s="19"/>
      <c r="K9" s="22">
        <f t="shared" si="3"/>
        <v>0</v>
      </c>
      <c r="L9" s="22">
        <f t="shared" si="4"/>
        <v>0</v>
      </c>
      <c r="M9" s="22">
        <f t="shared" si="5"/>
        <v>0</v>
      </c>
      <c r="N9" s="22">
        <f t="shared" si="6"/>
        <v>0</v>
      </c>
      <c r="O9" s="22">
        <f t="shared" si="7"/>
        <v>11</v>
      </c>
      <c r="P9" s="22">
        <f t="shared" si="8"/>
        <v>0</v>
      </c>
      <c r="Q9" s="22">
        <f t="shared" si="9"/>
        <v>0</v>
      </c>
    </row>
    <row r="11" spans="1:20" x14ac:dyDescent="0.15">
      <c r="G11" s="22">
        <f>SUM(G3:G10)</f>
        <v>316</v>
      </c>
      <c r="K11" s="22">
        <f t="shared" ref="K11:Q11" si="10">SUM(K3:K10)</f>
        <v>0</v>
      </c>
      <c r="L11" s="22">
        <f t="shared" si="10"/>
        <v>0</v>
      </c>
      <c r="M11" s="22">
        <f t="shared" si="10"/>
        <v>0</v>
      </c>
      <c r="N11" s="22">
        <f t="shared" si="10"/>
        <v>211</v>
      </c>
      <c r="O11" s="22">
        <f t="shared" si="10"/>
        <v>105</v>
      </c>
      <c r="P11" s="22">
        <f t="shared" si="10"/>
        <v>0</v>
      </c>
      <c r="Q11" s="22">
        <f t="shared" si="10"/>
        <v>0</v>
      </c>
      <c r="S11" s="22">
        <f>SUM(K11:R11)</f>
        <v>316</v>
      </c>
      <c r="T11" s="24" t="str">
        <f>IF(G11=S11,"OK","NG")</f>
        <v>OK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31-1</vt:lpstr>
      <vt:lpstr>61-1</vt:lpstr>
      <vt:lpstr>F8配筋図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</dc:creator>
  <cp:lastModifiedBy>user</cp:lastModifiedBy>
  <dcterms:created xsi:type="dcterms:W3CDTF">2013-02-02T11:31:10Z</dcterms:created>
  <dcterms:modified xsi:type="dcterms:W3CDTF">2023-02-11T00:27:16Z</dcterms:modified>
</cp:coreProperties>
</file>